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Gen Ed Outcomes website pages 2016\"/>
    </mc:Choice>
  </mc:AlternateContent>
  <xr:revisionPtr revIDLastSave="0" documentId="8_{A99F7A00-8A0D-40EE-A6AF-FB4FFFADA129}" xr6:coauthVersionLast="47" xr6:coauthVersionMax="47" xr10:uidLastSave="{00000000-0000-0000-0000-000000000000}"/>
  <bookViews>
    <workbookView xWindow="2430" yWindow="3420" windowWidth="21600" windowHeight="11385" xr2:uid="{00000000-000D-0000-FFFF-FFFF00000000}"/>
  </bookViews>
  <sheets>
    <sheet name="SINCLAIR OVERALL" sheetId="1" r:id="rId1"/>
  </sheets>
  <definedNames>
    <definedName name="_xlnm.Print_Area" localSheetId="0">'SINCLAIR OVERALL'!$A$1:$K$157</definedName>
    <definedName name="_xlnm.Print_Titles" localSheetId="0">'SINCLAIR OVERALL'!$1:$1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J38" i="1" s="1"/>
  <c r="J158" i="1" l="1"/>
  <c r="K158" i="1" s="1"/>
  <c r="J151" i="1"/>
  <c r="K151" i="1" s="1"/>
  <c r="J144" i="1"/>
  <c r="K144" i="1" s="1"/>
  <c r="J137" i="1"/>
  <c r="K137" i="1" s="1"/>
  <c r="I128" i="1"/>
  <c r="J128" i="1" s="1"/>
  <c r="I121" i="1"/>
  <c r="J121" i="1" s="1"/>
  <c r="I114" i="1"/>
  <c r="J114" i="1" s="1"/>
  <c r="I107" i="1"/>
  <c r="J107" i="1" s="1"/>
  <c r="I93" i="1"/>
  <c r="J93" i="1" s="1"/>
  <c r="I99" i="1"/>
  <c r="J99" i="1" s="1"/>
  <c r="I87" i="1"/>
  <c r="J87" i="1" s="1"/>
  <c r="I80" i="1"/>
  <c r="J80" i="1" s="1"/>
  <c r="I73" i="1"/>
  <c r="J73" i="1" s="1"/>
  <c r="I66" i="1"/>
  <c r="J66" i="1" s="1"/>
  <c r="I58" i="1"/>
  <c r="J58" i="1" s="1"/>
  <c r="I51" i="1"/>
  <c r="J51" i="1" s="1"/>
  <c r="I44" i="1"/>
  <c r="J44" i="1" s="1"/>
  <c r="I29" i="1"/>
  <c r="J29" i="1" s="1"/>
  <c r="I28" i="1"/>
  <c r="J28" i="1" s="1"/>
  <c r="I22" i="1"/>
  <c r="J22" i="1" s="1"/>
  <c r="I15" i="1"/>
  <c r="J15" i="1" s="1"/>
  <c r="I8" i="1"/>
  <c r="J8" i="1" s="1"/>
  <c r="J157" i="1" l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6" i="1"/>
  <c r="K136" i="1" s="1"/>
  <c r="J135" i="1"/>
  <c r="K135" i="1" s="1"/>
  <c r="J134" i="1"/>
  <c r="K134" i="1" s="1"/>
  <c r="J133" i="1"/>
  <c r="K133" i="1" s="1"/>
  <c r="J132" i="1"/>
  <c r="K132" i="1" s="1"/>
  <c r="I6" i="1" l="1"/>
  <c r="J6" i="1" s="1"/>
  <c r="I124" i="1"/>
  <c r="J124" i="1" s="1"/>
  <c r="I116" i="1"/>
  <c r="J116" i="1" s="1"/>
  <c r="I110" i="1"/>
  <c r="J110" i="1" s="1"/>
  <c r="I103" i="1"/>
  <c r="J103" i="1" s="1"/>
  <c r="I95" i="1"/>
  <c r="J95" i="1" s="1"/>
  <c r="I89" i="1"/>
  <c r="J89" i="1" s="1"/>
  <c r="I83" i="1"/>
  <c r="J83" i="1" s="1"/>
  <c r="I74" i="1"/>
  <c r="J74" i="1" s="1"/>
  <c r="I67" i="1"/>
  <c r="J67" i="1" s="1"/>
  <c r="I60" i="1"/>
  <c r="J60" i="1" s="1"/>
  <c r="I75" i="1"/>
  <c r="J75" i="1" s="1"/>
  <c r="I69" i="1"/>
  <c r="J69" i="1" s="1"/>
  <c r="I54" i="1"/>
  <c r="J54" i="1" s="1"/>
  <c r="I48" i="1"/>
  <c r="J48" i="1" s="1"/>
  <c r="I40" i="1"/>
  <c r="J40" i="1" s="1"/>
  <c r="I32" i="1"/>
  <c r="J32" i="1" s="1"/>
  <c r="I24" i="1"/>
  <c r="J24" i="1" s="1"/>
  <c r="I17" i="1"/>
  <c r="J17" i="1" s="1"/>
  <c r="I12" i="1"/>
  <c r="J12" i="1" s="1"/>
  <c r="J131" i="1" l="1"/>
  <c r="K131" i="1" s="1"/>
  <c r="I127" i="1" l="1"/>
  <c r="J127" i="1" s="1"/>
  <c r="I126" i="1"/>
  <c r="J126" i="1" s="1"/>
  <c r="I125" i="1"/>
  <c r="J125" i="1" s="1"/>
  <c r="I123" i="1"/>
  <c r="J123" i="1" s="1"/>
  <c r="I122" i="1"/>
  <c r="J122" i="1" s="1"/>
  <c r="I120" i="1"/>
  <c r="J120" i="1" s="1"/>
  <c r="I119" i="1"/>
  <c r="J119" i="1" s="1"/>
  <c r="I118" i="1"/>
  <c r="J118" i="1" s="1"/>
  <c r="I117" i="1"/>
  <c r="J117" i="1" s="1"/>
  <c r="I115" i="1"/>
  <c r="J115" i="1" s="1"/>
  <c r="I113" i="1"/>
  <c r="J113" i="1" s="1"/>
  <c r="I112" i="1"/>
  <c r="J112" i="1" s="1"/>
  <c r="I111" i="1"/>
  <c r="J111" i="1" s="1"/>
  <c r="I109" i="1"/>
  <c r="J109" i="1" s="1"/>
  <c r="I108" i="1"/>
  <c r="J108" i="1" s="1"/>
  <c r="I106" i="1"/>
  <c r="J106" i="1" s="1"/>
  <c r="I105" i="1"/>
  <c r="J105" i="1" s="1"/>
  <c r="I104" i="1"/>
  <c r="J104" i="1" s="1"/>
  <c r="I102" i="1"/>
  <c r="J102" i="1" s="1"/>
  <c r="I101" i="1"/>
  <c r="J101" i="1" s="1"/>
  <c r="I98" i="1"/>
  <c r="J98" i="1" s="1"/>
  <c r="I97" i="1"/>
  <c r="J97" i="1" s="1"/>
  <c r="I96" i="1"/>
  <c r="J96" i="1" s="1"/>
  <c r="I94" i="1"/>
  <c r="J94" i="1" s="1"/>
  <c r="I92" i="1"/>
  <c r="J92" i="1" s="1"/>
  <c r="I91" i="1"/>
  <c r="J91" i="1" s="1"/>
  <c r="I90" i="1"/>
  <c r="J90" i="1" s="1"/>
  <c r="I88" i="1"/>
  <c r="J88" i="1" s="1"/>
  <c r="I86" i="1"/>
  <c r="J86" i="1" s="1"/>
  <c r="I85" i="1"/>
  <c r="J85" i="1" s="1"/>
  <c r="I84" i="1"/>
  <c r="J84" i="1" s="1"/>
  <c r="I82" i="1"/>
  <c r="J82" i="1" s="1"/>
  <c r="I79" i="1"/>
  <c r="J79" i="1" s="1"/>
  <c r="I78" i="1"/>
  <c r="J78" i="1" s="1"/>
  <c r="I77" i="1"/>
  <c r="J77" i="1" s="1"/>
  <c r="I76" i="1"/>
  <c r="J76" i="1" s="1"/>
  <c r="I72" i="1"/>
  <c r="J72" i="1" s="1"/>
  <c r="I71" i="1"/>
  <c r="J71" i="1" s="1"/>
  <c r="I70" i="1"/>
  <c r="J70" i="1" s="1"/>
  <c r="I68" i="1"/>
  <c r="J68" i="1" s="1"/>
  <c r="I65" i="1"/>
  <c r="J65" i="1" s="1"/>
  <c r="I64" i="1"/>
  <c r="J64" i="1" s="1"/>
  <c r="I63" i="1"/>
  <c r="J63" i="1" s="1"/>
  <c r="I62" i="1"/>
  <c r="J62" i="1" s="1"/>
  <c r="I61" i="1"/>
  <c r="J61" i="1" s="1"/>
  <c r="I57" i="1"/>
  <c r="J57" i="1" s="1"/>
  <c r="I56" i="1"/>
  <c r="J56" i="1" s="1"/>
  <c r="I55" i="1"/>
  <c r="J55" i="1" s="1"/>
  <c r="I53" i="1"/>
  <c r="J53" i="1" s="1"/>
  <c r="I52" i="1"/>
  <c r="J52" i="1" s="1"/>
  <c r="I50" i="1"/>
  <c r="J50" i="1" s="1"/>
  <c r="I49" i="1"/>
  <c r="J49" i="1" s="1"/>
  <c r="I47" i="1"/>
  <c r="J47" i="1" s="1"/>
  <c r="I46" i="1"/>
  <c r="J46" i="1" s="1"/>
  <c r="I45" i="1"/>
  <c r="J45" i="1" s="1"/>
  <c r="I43" i="1"/>
  <c r="J43" i="1" s="1"/>
  <c r="I42" i="1"/>
  <c r="J42" i="1" s="1"/>
  <c r="I41" i="1"/>
  <c r="J41" i="1" s="1"/>
  <c r="I39" i="1"/>
  <c r="J39" i="1" s="1"/>
  <c r="I36" i="1"/>
  <c r="J36" i="1" s="1"/>
  <c r="I35" i="1"/>
  <c r="J35" i="1" s="1"/>
  <c r="I34" i="1"/>
  <c r="J34" i="1" s="1"/>
  <c r="I33" i="1"/>
  <c r="J33" i="1" s="1"/>
  <c r="I31" i="1"/>
  <c r="J31" i="1" s="1"/>
  <c r="I27" i="1"/>
  <c r="J27" i="1" s="1"/>
  <c r="I26" i="1"/>
  <c r="J26" i="1" s="1"/>
  <c r="I25" i="1"/>
  <c r="J25" i="1" s="1"/>
  <c r="I23" i="1"/>
  <c r="J23" i="1" s="1"/>
  <c r="I21" i="1"/>
  <c r="J21" i="1" s="1"/>
  <c r="I20" i="1"/>
  <c r="J20" i="1" s="1"/>
  <c r="I19" i="1"/>
  <c r="J19" i="1" s="1"/>
  <c r="I18" i="1"/>
  <c r="J18" i="1" s="1"/>
  <c r="I16" i="1"/>
  <c r="J16" i="1" s="1"/>
  <c r="I14" i="1"/>
  <c r="J14" i="1" s="1"/>
  <c r="I13" i="1"/>
  <c r="J13" i="1" s="1"/>
  <c r="I11" i="1"/>
  <c r="J11" i="1" s="1"/>
  <c r="I10" i="1"/>
  <c r="J10" i="1" s="1"/>
  <c r="I9" i="1"/>
  <c r="J9" i="1" s="1"/>
  <c r="I7" i="1"/>
  <c r="J7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<sst xmlns="http://schemas.openxmlformats.org/spreadsheetml/2006/main" count="626" uniqueCount="53">
  <si>
    <t>GENERAL EDUCATION RUBRIC</t>
  </si>
  <si>
    <t>Criteria Name Recode</t>
  </si>
  <si>
    <t>DEVELOPING</t>
  </si>
  <si>
    <t>COMPETENT</t>
  </si>
  <si>
    <t>PROFICIENT</t>
  </si>
  <si>
    <t>EXCEPTIONAL</t>
  </si>
  <si>
    <t>Criterion 1: Defines the problem Objectively and comprehensively identifies and articulates the parameters of a problem or issue</t>
  </si>
  <si>
    <t>Criterion 2: Evaluates assumptions and perspectives in self and others Examines and critically evaluates the assumptions and perspectives that influence arguments made by self and others</t>
  </si>
  <si>
    <t>Criterion 3: Assesses supporting arguments and evidence  Critically assesses the quality, accuracy, and relevance of data or evidence used to support an argument or position</t>
  </si>
  <si>
    <t>Criterion 4: Formulates valid implications and conclusions Draws logical conclusions and inferences based on valid evidence and well-supported reasoning</t>
  </si>
  <si>
    <t>Criterion 1: Awareness: Recognizes the origins and influences of our intersecting social identities, cultures, perspectives, and worldviews.     Personally and professionally recognizes the importance of respect for cultural diversity and global citizenship.</t>
  </si>
  <si>
    <t>Criterion 2 Knowledge: Demonstrates an understanding of multiple cultures and worldviews in local, regional, national and global contexts.</t>
  </si>
  <si>
    <t>Criterion 3 Application, Cultural Diversity: Applies awareness and knowledge of diverse perspectives and worldviews when interacting with others.</t>
  </si>
  <si>
    <t>Criterion 4 Application, Global Citizenship: Applies awareness and knowledge to contemporary global systems.</t>
  </si>
  <si>
    <t>Criterion 2: Organize and integrate information and use information ethically.</t>
  </si>
  <si>
    <t>Criterion 3: Select sources that are appropriate, credible and relevant to the idea being supported.</t>
  </si>
  <si>
    <t>Criterion 2: Correctly analyzes and performs computations to solve the mathematical model</t>
  </si>
  <si>
    <t>Level 1</t>
  </si>
  <si>
    <t>Level 2</t>
  </si>
  <si>
    <t>Level 3</t>
  </si>
  <si>
    <t>Level 4</t>
  </si>
  <si>
    <t>Level 5</t>
  </si>
  <si>
    <t>Oral Communication (General Education Rubric)</t>
  </si>
  <si>
    <t>Diverse Opinions and Conflict Management</t>
  </si>
  <si>
    <t>Listening Behaviors</t>
  </si>
  <si>
    <t>Message Composition</t>
  </si>
  <si>
    <t>Message Delivery</t>
  </si>
  <si>
    <t>TOTAL</t>
  </si>
  <si>
    <t>% LEVEL 3/4/5</t>
  </si>
  <si>
    <t>DIVISION</t>
  </si>
  <si>
    <t>FISCAL YEAR</t>
  </si>
  <si>
    <t>SINCLAIR OVERALL</t>
  </si>
  <si>
    <t>2017-2018</t>
  </si>
  <si>
    <t>CRITICAL THINKING</t>
  </si>
  <si>
    <t>2018-2019</t>
  </si>
  <si>
    <t>2019-2020</t>
  </si>
  <si>
    <t>2020-2021</t>
  </si>
  <si>
    <t>2021-2022</t>
  </si>
  <si>
    <t>2022-2023</t>
  </si>
  <si>
    <t>CULTURAL DIVERSITY AND GLOBAL CITIZENSHIP</t>
  </si>
  <si>
    <t>INFORMATION LITERACY</t>
  </si>
  <si>
    <t>Criterion 1: Pose valid research or  discovery questions  based on need and  formulate thesis idea  and purpose  connected to  research.</t>
  </si>
  <si>
    <t>MATHEMATICAL REASONING AND PROBLEM SOLVING</t>
  </si>
  <si>
    <t>Criterion 1: Accurately interprets information given and develops an appropriate mathematical model for a real-world application.</t>
  </si>
  <si>
    <t>Criterion 3:  Critically assesses, interprets, and communicates the mathematical solution in the real-world context.</t>
  </si>
  <si>
    <t>WRITTEN COMMUNICATION</t>
  </si>
  <si>
    <t>Criterion 1: Topics and Controlling Ideas - Prepare written material with a clear topic and sufficient supporting evidence.</t>
  </si>
  <si>
    <t>Criterion 2: Structure of the Message - Prepare written material that flows logically and whose message is shaped to appeal to appropriate audiences and situations.</t>
  </si>
  <si>
    <t>Criterion 3: Conventions of Language - Prepare written material that demonstrates correct grammar and mechanics,Â appropriate word choice, and sentence variety.</t>
  </si>
  <si>
    <t>Criterion 4: Critical Response - Prepare written material that effectively incorporates written sources.</t>
  </si>
  <si>
    <t>% COMPETENT or PROFICIENT or EXCEPTIONAL</t>
  </si>
  <si>
    <t>2023-2024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</si>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</sst>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3" fontId="0" fillId="0" borderId="2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3" fontId="0" fillId="0" borderId="0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3" fontId="0" fillId="0" borderId="7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3" fontId="1" fillId="0" borderId="10" xfId="0" applyNumberFormat="1" applyFont="1" applyBorder="1" applyAlignment="1">
      <alignment vertical="top" wrapText="1"/>
    </xf>
    <xf numFmtId="164" fontId="1" fillId="0" borderId="11" xfId="0" applyNumberFormat="1" applyFont="1" applyBorder="1" applyAlignment="1">
      <alignment vertical="top" wrapText="1"/>
    </xf>
    <xf numFmtId="3" fontId="0" fillId="0" borderId="2" xfId="0" applyNumberFormat="1" applyBorder="1" applyAlignment="1">
      <alignment horizontal="right" vertical="top"/>
    </xf>
    <xf numFmtId="3" fontId="0" fillId="0" borderId="0" xfId="0" applyNumberFormat="1" applyBorder="1" applyAlignment="1">
      <alignment horizontal="right" vertical="top"/>
    </xf>
    <xf numFmtId="3" fontId="0" fillId="0" borderId="7" xfId="0" applyNumberFormat="1" applyBorder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10" xfId="0" applyFont="1" applyBorder="1" applyAlignment="1">
      <alignment vertical="top"/>
    </xf>
    <xf numFmtId="3" fontId="2" fillId="0" borderId="10" xfId="0" applyNumberFormat="1" applyFont="1" applyBorder="1" applyAlignment="1">
      <alignment vertical="top"/>
    </xf>
    <xf numFmtId="164" fontId="2" fillId="0" borderId="1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3" fontId="3" fillId="0" borderId="0" xfId="0" applyNumberFormat="1" applyFont="1" applyBorder="1" applyAlignment="1">
      <alignment vertical="top"/>
    </xf>
    <xf numFmtId="164" fontId="3" fillId="0" borderId="5" xfId="0" applyNumberFormat="1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3" fontId="3" fillId="0" borderId="7" xfId="0" applyNumberFormat="1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3" fontId="0" fillId="0" borderId="0" xfId="0" applyNumberFormat="1" applyBorder="1" applyAlignment="1">
      <alignment horizontal="right" vertical="top" wrapText="1"/>
    </xf>
    <xf numFmtId="3" fontId="0" fillId="0" borderId="0" xfId="0" applyNumberFormat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3" fontId="0" fillId="0" borderId="7" xfId="0" applyNumberFormat="1" applyBorder="1" applyAlignment="1">
      <alignment horizontal="right" vertical="top" wrapText="1"/>
    </xf>
    <xf numFmtId="3" fontId="3" fillId="0" borderId="0" xfId="0" applyNumberFormat="1" applyFon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3" fontId="0" fillId="0" borderId="2" xfId="0" applyNumberForma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zoomScaleNormal="100" workbookViewId="0">
      <pane ySplit="1" topLeftCell="A2" activePane="bottomLeft" state="frozen"/>
      <selection pane="bottomLeft" activeCell="D160" sqref="D160"/>
    </sheetView>
  </sheetViews>
  <sheetFormatPr defaultRowHeight="15" x14ac:dyDescent="0.25"/>
  <cols>
    <col min="1" max="1" width="10.5703125" style="5" customWidth="1"/>
    <col min="2" max="2" width="10.42578125" style="5" customWidth="1"/>
    <col min="3" max="3" width="26.7109375" style="5" bestFit="1" customWidth="1"/>
    <col min="4" max="4" width="43.85546875" style="5" customWidth="1"/>
    <col min="5" max="5" width="12.42578125" style="14" bestFit="1" customWidth="1"/>
    <col min="6" max="6" width="12" style="14" bestFit="1" customWidth="1"/>
    <col min="7" max="7" width="11.42578125" style="14" bestFit="1" customWidth="1"/>
    <col min="8" max="8" width="13.140625" style="14" bestFit="1" customWidth="1"/>
    <col min="9" max="9" width="7.140625" style="14" bestFit="1" customWidth="1"/>
    <col min="10" max="10" width="17.28515625" style="15" customWidth="1"/>
    <col min="11" max="11" width="13.28515625" style="6" bestFit="1" customWidth="1"/>
    <col min="12" max="16384" width="9.140625" style="6"/>
  </cols>
  <sheetData>
    <row r="1" spans="1:12" s="5" customFormat="1" ht="46.5" thickTop="1" thickBot="1" x14ac:dyDescent="0.3">
      <c r="A1" s="17" t="s">
        <v>29</v>
      </c>
      <c r="B1" s="16" t="s">
        <v>30</v>
      </c>
      <c r="C1" s="16" t="s">
        <v>0</v>
      </c>
      <c r="D1" s="16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8" t="s">
        <v>27</v>
      </c>
      <c r="J1" s="19" t="s">
        <v>50</v>
      </c>
      <c r="K1" s="1"/>
      <c r="L1" s="1"/>
    </row>
    <row r="2" spans="1:12" ht="45.75" thickTop="1" x14ac:dyDescent="0.25">
      <c r="A2" s="24" t="s">
        <v>31</v>
      </c>
      <c r="B2" s="2" t="s">
        <v>32</v>
      </c>
      <c r="C2" s="2" t="s">
        <v>33</v>
      </c>
      <c r="D2" s="2" t="s">
        <v>6</v>
      </c>
      <c r="E2" s="20">
        <v>1</v>
      </c>
      <c r="F2" s="20">
        <v>15</v>
      </c>
      <c r="G2" s="20">
        <v>3</v>
      </c>
      <c r="H2" s="20"/>
      <c r="I2" s="7">
        <f>SUM(E2:H2)</f>
        <v>19</v>
      </c>
      <c r="J2" s="8">
        <f>(F2+G2+H2)/I2</f>
        <v>0.94736842105263153</v>
      </c>
    </row>
    <row r="3" spans="1:12" ht="45" x14ac:dyDescent="0.25">
      <c r="A3" s="25" t="s">
        <v>31</v>
      </c>
      <c r="B3" s="3" t="s">
        <v>34</v>
      </c>
      <c r="C3" s="3" t="s">
        <v>33</v>
      </c>
      <c r="D3" s="3" t="s">
        <v>6</v>
      </c>
      <c r="E3" s="21">
        <v>173</v>
      </c>
      <c r="F3" s="21">
        <v>966</v>
      </c>
      <c r="G3" s="21">
        <v>925</v>
      </c>
      <c r="H3" s="21"/>
      <c r="I3" s="9">
        <f t="shared" ref="I3:I78" si="0">SUM(E3:H3)</f>
        <v>2064</v>
      </c>
      <c r="J3" s="10">
        <f t="shared" ref="J3:J27" si="1">(F3+G3+H3)/I3</f>
        <v>0.91618217054263562</v>
      </c>
    </row>
    <row r="4" spans="1:12" ht="45" x14ac:dyDescent="0.25">
      <c r="A4" s="25" t="s">
        <v>31</v>
      </c>
      <c r="B4" s="3" t="s">
        <v>35</v>
      </c>
      <c r="C4" s="3" t="s">
        <v>33</v>
      </c>
      <c r="D4" s="3" t="s">
        <v>6</v>
      </c>
      <c r="E4" s="21">
        <v>173</v>
      </c>
      <c r="F4" s="21">
        <v>839</v>
      </c>
      <c r="G4" s="21">
        <v>1215</v>
      </c>
      <c r="H4" s="21"/>
      <c r="I4" s="9">
        <f t="shared" si="0"/>
        <v>2227</v>
      </c>
      <c r="J4" s="10">
        <f t="shared" si="1"/>
        <v>0.92231701841041758</v>
      </c>
    </row>
    <row r="5" spans="1:12" ht="45" x14ac:dyDescent="0.25">
      <c r="A5" s="25" t="s">
        <v>31</v>
      </c>
      <c r="B5" s="3" t="s">
        <v>36</v>
      </c>
      <c r="C5" s="3" t="s">
        <v>33</v>
      </c>
      <c r="D5" s="3" t="s">
        <v>6</v>
      </c>
      <c r="E5" s="21">
        <v>138</v>
      </c>
      <c r="F5" s="21">
        <v>626</v>
      </c>
      <c r="G5" s="21">
        <v>1441</v>
      </c>
      <c r="H5" s="21"/>
      <c r="I5" s="9">
        <f t="shared" si="0"/>
        <v>2205</v>
      </c>
      <c r="J5" s="10">
        <f t="shared" si="1"/>
        <v>0.93741496598639451</v>
      </c>
    </row>
    <row r="6" spans="1:12" ht="45" x14ac:dyDescent="0.25">
      <c r="A6" s="25" t="s">
        <v>31</v>
      </c>
      <c r="B6" s="3" t="s">
        <v>37</v>
      </c>
      <c r="C6" s="3" t="s">
        <v>33</v>
      </c>
      <c r="D6" s="3" t="s">
        <v>6</v>
      </c>
      <c r="E6" s="21">
        <v>145</v>
      </c>
      <c r="F6" s="21">
        <v>555</v>
      </c>
      <c r="G6" s="21">
        <v>1656</v>
      </c>
      <c r="H6" s="21"/>
      <c r="I6" s="9">
        <f t="shared" si="0"/>
        <v>2356</v>
      </c>
      <c r="J6" s="10">
        <f t="shared" si="1"/>
        <v>0.93845500848896435</v>
      </c>
    </row>
    <row r="7" spans="1:12" s="5" customFormat="1" ht="45" x14ac:dyDescent="0.25">
      <c r="A7" s="25" t="s">
        <v>31</v>
      </c>
      <c r="B7" s="3" t="s">
        <v>38</v>
      </c>
      <c r="C7" s="3" t="s">
        <v>33</v>
      </c>
      <c r="D7" s="3" t="s">
        <v>6</v>
      </c>
      <c r="E7" s="46">
        <v>169</v>
      </c>
      <c r="F7" s="46">
        <v>697</v>
      </c>
      <c r="G7" s="46">
        <v>1940</v>
      </c>
      <c r="H7" s="46"/>
      <c r="I7" s="47">
        <f t="shared" si="0"/>
        <v>2806</v>
      </c>
      <c r="J7" s="48">
        <f t="shared" si="1"/>
        <v>0.93977191732002852</v>
      </c>
    </row>
    <row r="8" spans="1:12" s="5" customFormat="1" ht="45.75" thickBot="1" x14ac:dyDescent="0.3">
      <c r="A8" s="25" t="s">
        <v>31</v>
      </c>
      <c r="B8" s="3" t="s">
        <v>51</v>
      </c>
      <c r="C8" s="3" t="s">
        <v>33</v>
      </c>
      <c r="D8" s="3" t="s">
        <v>6</v>
      </c>
      <c r="E8" s="46">
        <v>149</v>
      </c>
      <c r="F8" s="46">
        <v>742</v>
      </c>
      <c r="G8" s="46">
        <v>3534</v>
      </c>
      <c r="H8" s="46"/>
      <c r="I8" s="47">
        <f t="shared" ref="I8" si="2">SUM(E8:H8)</f>
        <v>4425</v>
      </c>
      <c r="J8" s="48">
        <f t="shared" ref="J8" si="3">(F8+G8+H8)/I8</f>
        <v>0.96632768361581922</v>
      </c>
    </row>
    <row r="9" spans="1:12" ht="75.75" thickTop="1" x14ac:dyDescent="0.25">
      <c r="A9" s="24" t="s">
        <v>31</v>
      </c>
      <c r="B9" s="2" t="s">
        <v>32</v>
      </c>
      <c r="C9" s="2" t="s">
        <v>33</v>
      </c>
      <c r="D9" s="2" t="s">
        <v>7</v>
      </c>
      <c r="E9" s="20">
        <v>2</v>
      </c>
      <c r="F9" s="20">
        <v>15</v>
      </c>
      <c r="G9" s="20">
        <v>2</v>
      </c>
      <c r="H9" s="20"/>
      <c r="I9" s="7">
        <f t="shared" si="0"/>
        <v>19</v>
      </c>
      <c r="J9" s="8">
        <f t="shared" si="1"/>
        <v>0.89473684210526316</v>
      </c>
    </row>
    <row r="10" spans="1:12" ht="75" x14ac:dyDescent="0.25">
      <c r="A10" s="25" t="s">
        <v>31</v>
      </c>
      <c r="B10" s="3" t="s">
        <v>34</v>
      </c>
      <c r="C10" s="3" t="s">
        <v>33</v>
      </c>
      <c r="D10" s="3" t="s">
        <v>7</v>
      </c>
      <c r="E10" s="21">
        <v>169</v>
      </c>
      <c r="F10" s="21">
        <v>924</v>
      </c>
      <c r="G10" s="21">
        <v>967</v>
      </c>
      <c r="H10" s="21"/>
      <c r="I10" s="9">
        <f t="shared" si="0"/>
        <v>2060</v>
      </c>
      <c r="J10" s="10">
        <f t="shared" si="1"/>
        <v>0.91796116504854364</v>
      </c>
    </row>
    <row r="11" spans="1:12" ht="75" x14ac:dyDescent="0.25">
      <c r="A11" s="25" t="s">
        <v>31</v>
      </c>
      <c r="B11" s="3" t="s">
        <v>35</v>
      </c>
      <c r="C11" s="3" t="s">
        <v>33</v>
      </c>
      <c r="D11" s="3" t="s">
        <v>7</v>
      </c>
      <c r="E11" s="21">
        <v>130</v>
      </c>
      <c r="F11" s="21">
        <v>940</v>
      </c>
      <c r="G11" s="21">
        <v>1160</v>
      </c>
      <c r="H11" s="21"/>
      <c r="I11" s="9">
        <f t="shared" si="0"/>
        <v>2230</v>
      </c>
      <c r="J11" s="10">
        <f t="shared" si="1"/>
        <v>0.94170403587443952</v>
      </c>
    </row>
    <row r="12" spans="1:12" ht="75" x14ac:dyDescent="0.25">
      <c r="A12" s="25" t="s">
        <v>31</v>
      </c>
      <c r="B12" s="3" t="s">
        <v>36</v>
      </c>
      <c r="C12" s="3" t="s">
        <v>33</v>
      </c>
      <c r="D12" s="3" t="s">
        <v>7</v>
      </c>
      <c r="E12" s="21">
        <v>108</v>
      </c>
      <c r="F12" s="21">
        <v>631</v>
      </c>
      <c r="G12" s="21">
        <v>1464</v>
      </c>
      <c r="H12" s="21"/>
      <c r="I12" s="9">
        <f t="shared" ref="I12" si="4">SUM(E12:H12)</f>
        <v>2203</v>
      </c>
      <c r="J12" s="10">
        <f t="shared" si="1"/>
        <v>0.95097594189741264</v>
      </c>
    </row>
    <row r="13" spans="1:12" ht="75" x14ac:dyDescent="0.25">
      <c r="A13" s="25" t="s">
        <v>31</v>
      </c>
      <c r="B13" s="3" t="s">
        <v>37</v>
      </c>
      <c r="C13" s="3" t="s">
        <v>33</v>
      </c>
      <c r="D13" s="3" t="s">
        <v>7</v>
      </c>
      <c r="E13" s="21">
        <v>147</v>
      </c>
      <c r="F13" s="21">
        <v>652</v>
      </c>
      <c r="G13" s="21">
        <v>1525</v>
      </c>
      <c r="H13" s="21"/>
      <c r="I13" s="9">
        <f t="shared" si="0"/>
        <v>2324</v>
      </c>
      <c r="J13" s="10">
        <f t="shared" si="1"/>
        <v>0.93674698795180722</v>
      </c>
    </row>
    <row r="14" spans="1:12" s="5" customFormat="1" ht="75" x14ac:dyDescent="0.25">
      <c r="A14" s="25" t="s">
        <v>31</v>
      </c>
      <c r="B14" s="3" t="s">
        <v>38</v>
      </c>
      <c r="C14" s="3" t="s">
        <v>33</v>
      </c>
      <c r="D14" s="3" t="s">
        <v>7</v>
      </c>
      <c r="E14" s="46">
        <v>148</v>
      </c>
      <c r="F14" s="46">
        <v>902</v>
      </c>
      <c r="G14" s="46">
        <v>1736</v>
      </c>
      <c r="H14" s="46"/>
      <c r="I14" s="47">
        <f t="shared" si="0"/>
        <v>2786</v>
      </c>
      <c r="J14" s="48">
        <f t="shared" si="1"/>
        <v>0.9468772433596554</v>
      </c>
    </row>
    <row r="15" spans="1:12" s="5" customFormat="1" ht="75.75" thickBot="1" x14ac:dyDescent="0.3">
      <c r="A15" s="25" t="s">
        <v>31</v>
      </c>
      <c r="B15" s="3" t="s">
        <v>51</v>
      </c>
      <c r="C15" s="3" t="s">
        <v>33</v>
      </c>
      <c r="D15" s="3" t="s">
        <v>7</v>
      </c>
      <c r="E15" s="46">
        <v>206</v>
      </c>
      <c r="F15" s="46">
        <v>1069</v>
      </c>
      <c r="G15" s="46">
        <v>3085</v>
      </c>
      <c r="H15" s="46"/>
      <c r="I15" s="47">
        <f t="shared" ref="I15" si="5">SUM(E15:H15)</f>
        <v>4360</v>
      </c>
      <c r="J15" s="48">
        <f t="shared" ref="J15" si="6">(F15+G15+H15)/I15</f>
        <v>0.95275229357798163</v>
      </c>
    </row>
    <row r="16" spans="1:12" ht="60.75" thickTop="1" x14ac:dyDescent="0.25">
      <c r="A16" s="24" t="s">
        <v>31</v>
      </c>
      <c r="B16" s="2" t="s">
        <v>32</v>
      </c>
      <c r="C16" s="2" t="s">
        <v>33</v>
      </c>
      <c r="D16" s="2" t="s">
        <v>8</v>
      </c>
      <c r="E16" s="20" t="s">
        <v>52</v>
      </c>
      <c r="F16" s="20">
        <v>14</v>
      </c>
      <c r="G16" s="20">
        <v>5</v>
      </c>
      <c r="H16" s="20"/>
      <c r="I16" s="7">
        <f t="shared" si="0"/>
        <v>19</v>
      </c>
      <c r="J16" s="8">
        <f t="shared" si="1"/>
        <v>1</v>
      </c>
    </row>
    <row r="17" spans="1:10" ht="60" x14ac:dyDescent="0.25">
      <c r="A17" s="25" t="s">
        <v>31</v>
      </c>
      <c r="B17" s="3" t="s">
        <v>34</v>
      </c>
      <c r="C17" s="3" t="s">
        <v>33</v>
      </c>
      <c r="D17" s="3" t="s">
        <v>8</v>
      </c>
      <c r="E17" s="21">
        <v>179</v>
      </c>
      <c r="F17" s="21">
        <v>930</v>
      </c>
      <c r="G17" s="21">
        <v>951</v>
      </c>
      <c r="H17" s="21"/>
      <c r="I17" s="9">
        <f t="shared" ref="I17" si="7">SUM(E17:H17)</f>
        <v>2060</v>
      </c>
      <c r="J17" s="10">
        <f t="shared" si="1"/>
        <v>0.9131067961165048</v>
      </c>
    </row>
    <row r="18" spans="1:10" ht="60" x14ac:dyDescent="0.25">
      <c r="A18" s="25" t="s">
        <v>31</v>
      </c>
      <c r="B18" s="3" t="s">
        <v>35</v>
      </c>
      <c r="C18" s="3" t="s">
        <v>33</v>
      </c>
      <c r="D18" s="3" t="s">
        <v>8</v>
      </c>
      <c r="E18" s="21">
        <v>142</v>
      </c>
      <c r="F18" s="21">
        <v>968</v>
      </c>
      <c r="G18" s="21">
        <v>1121</v>
      </c>
      <c r="H18" s="21"/>
      <c r="I18" s="9">
        <f t="shared" si="0"/>
        <v>2231</v>
      </c>
      <c r="J18" s="10">
        <f t="shared" si="1"/>
        <v>0.9363514119229045</v>
      </c>
    </row>
    <row r="19" spans="1:10" ht="60" x14ac:dyDescent="0.25">
      <c r="A19" s="25" t="s">
        <v>31</v>
      </c>
      <c r="B19" s="3" t="s">
        <v>36</v>
      </c>
      <c r="C19" s="3" t="s">
        <v>33</v>
      </c>
      <c r="D19" s="3" t="s">
        <v>8</v>
      </c>
      <c r="E19" s="21">
        <v>113</v>
      </c>
      <c r="F19" s="21">
        <v>688</v>
      </c>
      <c r="G19" s="21">
        <v>1401</v>
      </c>
      <c r="H19" s="21"/>
      <c r="I19" s="9">
        <f t="shared" si="0"/>
        <v>2202</v>
      </c>
      <c r="J19" s="10">
        <f t="shared" si="1"/>
        <v>0.94868301544050859</v>
      </c>
    </row>
    <row r="20" spans="1:10" ht="60" x14ac:dyDescent="0.25">
      <c r="A20" s="25" t="s">
        <v>31</v>
      </c>
      <c r="B20" s="3" t="s">
        <v>37</v>
      </c>
      <c r="C20" s="3" t="s">
        <v>33</v>
      </c>
      <c r="D20" s="3" t="s">
        <v>8</v>
      </c>
      <c r="E20" s="21">
        <v>157</v>
      </c>
      <c r="F20" s="21">
        <v>703</v>
      </c>
      <c r="G20" s="21">
        <v>1486</v>
      </c>
      <c r="H20" s="21"/>
      <c r="I20" s="9">
        <f t="shared" si="0"/>
        <v>2346</v>
      </c>
      <c r="J20" s="10">
        <f t="shared" si="1"/>
        <v>0.93307757885762999</v>
      </c>
    </row>
    <row r="21" spans="1:10" ht="60" x14ac:dyDescent="0.25">
      <c r="A21" s="25" t="s">
        <v>31</v>
      </c>
      <c r="B21" s="3" t="s">
        <v>38</v>
      </c>
      <c r="C21" s="3" t="s">
        <v>33</v>
      </c>
      <c r="D21" s="3" t="s">
        <v>8</v>
      </c>
      <c r="E21" s="46">
        <v>215</v>
      </c>
      <c r="F21" s="46">
        <v>820</v>
      </c>
      <c r="G21" s="46">
        <v>1758</v>
      </c>
      <c r="H21" s="21"/>
      <c r="I21" s="9">
        <f t="shared" si="0"/>
        <v>2793</v>
      </c>
      <c r="J21" s="10">
        <f t="shared" si="1"/>
        <v>0.92302184031507339</v>
      </c>
    </row>
    <row r="22" spans="1:10" ht="60.75" thickBot="1" x14ac:dyDescent="0.3">
      <c r="A22" s="25" t="s">
        <v>31</v>
      </c>
      <c r="B22" s="3" t="s">
        <v>51</v>
      </c>
      <c r="C22" s="3" t="s">
        <v>33</v>
      </c>
      <c r="D22" s="3" t="s">
        <v>8</v>
      </c>
      <c r="E22" s="46">
        <v>217</v>
      </c>
      <c r="F22" s="46">
        <v>907</v>
      </c>
      <c r="G22" s="46">
        <v>3272</v>
      </c>
      <c r="H22" s="21"/>
      <c r="I22" s="9">
        <f t="shared" ref="I22" si="8">SUM(E22:H22)</f>
        <v>4396</v>
      </c>
      <c r="J22" s="10">
        <f t="shared" ref="J22" si="9">(F22+G22+H22)/I22</f>
        <v>0.95063694267515919</v>
      </c>
    </row>
    <row r="23" spans="1:10" ht="60.75" thickTop="1" x14ac:dyDescent="0.25">
      <c r="A23" s="24" t="s">
        <v>31</v>
      </c>
      <c r="B23" s="2" t="s">
        <v>32</v>
      </c>
      <c r="C23" s="2" t="s">
        <v>33</v>
      </c>
      <c r="D23" s="2" t="s">
        <v>9</v>
      </c>
      <c r="E23" s="20">
        <v>3</v>
      </c>
      <c r="F23" s="20">
        <v>13</v>
      </c>
      <c r="G23" s="20">
        <v>3</v>
      </c>
      <c r="H23" s="20"/>
      <c r="I23" s="7">
        <f t="shared" si="0"/>
        <v>19</v>
      </c>
      <c r="J23" s="8">
        <f t="shared" si="1"/>
        <v>0.84210526315789469</v>
      </c>
    </row>
    <row r="24" spans="1:10" ht="60" x14ac:dyDescent="0.25">
      <c r="A24" s="25" t="s">
        <v>31</v>
      </c>
      <c r="B24" s="3" t="s">
        <v>34</v>
      </c>
      <c r="C24" s="3" t="s">
        <v>33</v>
      </c>
      <c r="D24" s="3" t="s">
        <v>9</v>
      </c>
      <c r="E24" s="21">
        <v>238</v>
      </c>
      <c r="F24" s="21">
        <v>876</v>
      </c>
      <c r="G24" s="21">
        <v>925</v>
      </c>
      <c r="H24" s="21"/>
      <c r="I24" s="9">
        <f t="shared" ref="I24" si="10">SUM(E24:H24)</f>
        <v>2039</v>
      </c>
      <c r="J24" s="10">
        <f t="shared" si="1"/>
        <v>0.88327611574301124</v>
      </c>
    </row>
    <row r="25" spans="1:10" ht="60" x14ac:dyDescent="0.25">
      <c r="A25" s="25" t="s">
        <v>31</v>
      </c>
      <c r="B25" s="3" t="s">
        <v>35</v>
      </c>
      <c r="C25" s="3" t="s">
        <v>33</v>
      </c>
      <c r="D25" s="3" t="s">
        <v>9</v>
      </c>
      <c r="E25" s="21">
        <v>211</v>
      </c>
      <c r="F25" s="21">
        <v>855</v>
      </c>
      <c r="G25" s="21">
        <v>1156</v>
      </c>
      <c r="H25" s="21"/>
      <c r="I25" s="9">
        <f t="shared" si="0"/>
        <v>2222</v>
      </c>
      <c r="J25" s="10">
        <f t="shared" si="1"/>
        <v>0.90504050405040504</v>
      </c>
    </row>
    <row r="26" spans="1:10" ht="60" x14ac:dyDescent="0.25">
      <c r="A26" s="25" t="s">
        <v>31</v>
      </c>
      <c r="B26" s="3" t="s">
        <v>36</v>
      </c>
      <c r="C26" s="3" t="s">
        <v>33</v>
      </c>
      <c r="D26" s="3" t="s">
        <v>9</v>
      </c>
      <c r="E26" s="21">
        <v>149</v>
      </c>
      <c r="F26" s="21">
        <v>760</v>
      </c>
      <c r="G26" s="21">
        <v>1284</v>
      </c>
      <c r="H26" s="21"/>
      <c r="I26" s="9">
        <f t="shared" si="0"/>
        <v>2193</v>
      </c>
      <c r="J26" s="10">
        <f t="shared" si="1"/>
        <v>0.93205654354765166</v>
      </c>
    </row>
    <row r="27" spans="1:10" ht="60" x14ac:dyDescent="0.25">
      <c r="A27" s="25" t="s">
        <v>31</v>
      </c>
      <c r="B27" s="3" t="s">
        <v>37</v>
      </c>
      <c r="C27" s="3" t="s">
        <v>33</v>
      </c>
      <c r="D27" s="3" t="s">
        <v>9</v>
      </c>
      <c r="E27" s="21">
        <v>219</v>
      </c>
      <c r="F27" s="21">
        <v>715</v>
      </c>
      <c r="G27" s="21">
        <v>1401</v>
      </c>
      <c r="H27" s="21"/>
      <c r="I27" s="9">
        <f t="shared" si="0"/>
        <v>2335</v>
      </c>
      <c r="J27" s="10">
        <f t="shared" si="1"/>
        <v>0.90620985010706634</v>
      </c>
    </row>
    <row r="28" spans="1:10" ht="60" x14ac:dyDescent="0.25">
      <c r="A28" s="25" t="s">
        <v>31</v>
      </c>
      <c r="B28" s="3" t="s">
        <v>38</v>
      </c>
      <c r="C28" s="3" t="s">
        <v>33</v>
      </c>
      <c r="D28" s="3" t="s">
        <v>9</v>
      </c>
      <c r="E28" s="21">
        <v>193</v>
      </c>
      <c r="F28" s="21">
        <v>830</v>
      </c>
      <c r="G28" s="21">
        <v>1761</v>
      </c>
      <c r="H28" s="21"/>
      <c r="I28" s="9">
        <f t="shared" ref="I28:I29" si="11">SUM(E28:H28)</f>
        <v>2784</v>
      </c>
      <c r="J28" s="10">
        <f t="shared" ref="J28:J29" si="12">(F28+G28+H28)/I28</f>
        <v>0.93067528735632188</v>
      </c>
    </row>
    <row r="29" spans="1:10" ht="60.75" thickBot="1" x14ac:dyDescent="0.3">
      <c r="A29" s="26" t="s">
        <v>31</v>
      </c>
      <c r="B29" s="4" t="s">
        <v>51</v>
      </c>
      <c r="C29" s="4" t="s">
        <v>33</v>
      </c>
      <c r="D29" s="4" t="s">
        <v>9</v>
      </c>
      <c r="E29" s="22">
        <v>456</v>
      </c>
      <c r="F29" s="22">
        <v>1001</v>
      </c>
      <c r="G29" s="22">
        <v>2899</v>
      </c>
      <c r="H29" s="22"/>
      <c r="I29" s="11">
        <f t="shared" si="11"/>
        <v>4356</v>
      </c>
      <c r="J29" s="12">
        <f t="shared" si="12"/>
        <v>0.89531680440771355</v>
      </c>
    </row>
    <row r="30" spans="1:10" ht="16.5" thickTop="1" thickBot="1" x14ac:dyDescent="0.3">
      <c r="A30" s="3"/>
      <c r="B30" s="3"/>
      <c r="C30" s="3"/>
      <c r="D30" s="3"/>
      <c r="E30" s="21"/>
      <c r="F30" s="21"/>
      <c r="G30" s="21"/>
      <c r="H30" s="21"/>
      <c r="I30" s="9"/>
      <c r="J30" s="13"/>
    </row>
    <row r="31" spans="1:10" ht="90.75" thickTop="1" x14ac:dyDescent="0.25">
      <c r="A31" s="24" t="s">
        <v>31</v>
      </c>
      <c r="B31" s="2" t="s">
        <v>32</v>
      </c>
      <c r="C31" s="2" t="s">
        <v>39</v>
      </c>
      <c r="D31" s="2" t="s">
        <v>10</v>
      </c>
      <c r="E31" s="20">
        <v>24</v>
      </c>
      <c r="F31" s="20">
        <v>69</v>
      </c>
      <c r="G31" s="20">
        <v>212</v>
      </c>
      <c r="H31" s="20"/>
      <c r="I31" s="7">
        <f t="shared" si="0"/>
        <v>305</v>
      </c>
      <c r="J31" s="8">
        <f t="shared" ref="J31:J57" si="13">(F31+G31+H31)/I31</f>
        <v>0.92131147540983604</v>
      </c>
    </row>
    <row r="32" spans="1:10" ht="90" x14ac:dyDescent="0.25">
      <c r="A32" s="25" t="s">
        <v>31</v>
      </c>
      <c r="B32" s="3" t="s">
        <v>34</v>
      </c>
      <c r="C32" s="3" t="s">
        <v>39</v>
      </c>
      <c r="D32" s="3" t="s">
        <v>10</v>
      </c>
      <c r="E32" s="21">
        <v>566</v>
      </c>
      <c r="F32" s="21">
        <v>1259</v>
      </c>
      <c r="G32" s="21">
        <v>2284</v>
      </c>
      <c r="H32" s="21"/>
      <c r="I32" s="9">
        <f t="shared" ref="I32" si="14">SUM(E32:H32)</f>
        <v>4109</v>
      </c>
      <c r="J32" s="10">
        <f t="shared" si="13"/>
        <v>0.86225358968118759</v>
      </c>
    </row>
    <row r="33" spans="1:10" ht="90" x14ac:dyDescent="0.25">
      <c r="A33" s="25" t="s">
        <v>31</v>
      </c>
      <c r="B33" s="3" t="s">
        <v>35</v>
      </c>
      <c r="C33" s="3" t="s">
        <v>39</v>
      </c>
      <c r="D33" s="3" t="s">
        <v>10</v>
      </c>
      <c r="E33" s="21">
        <v>302</v>
      </c>
      <c r="F33" s="21">
        <v>921</v>
      </c>
      <c r="G33" s="21">
        <v>2307</v>
      </c>
      <c r="H33" s="21"/>
      <c r="I33" s="9">
        <f t="shared" si="0"/>
        <v>3530</v>
      </c>
      <c r="J33" s="10">
        <f t="shared" si="13"/>
        <v>0.91444759206798865</v>
      </c>
    </row>
    <row r="34" spans="1:10" ht="90" x14ac:dyDescent="0.25">
      <c r="A34" s="25" t="s">
        <v>31</v>
      </c>
      <c r="B34" s="3" t="s">
        <v>36</v>
      </c>
      <c r="C34" s="3" t="s">
        <v>39</v>
      </c>
      <c r="D34" s="3" t="s">
        <v>10</v>
      </c>
      <c r="E34" s="21">
        <v>97</v>
      </c>
      <c r="F34" s="21">
        <v>763</v>
      </c>
      <c r="G34" s="21">
        <v>2249</v>
      </c>
      <c r="H34" s="21"/>
      <c r="I34" s="9">
        <f t="shared" si="0"/>
        <v>3109</v>
      </c>
      <c r="J34" s="10">
        <f t="shared" si="13"/>
        <v>0.96880025731746544</v>
      </c>
    </row>
    <row r="35" spans="1:10" ht="90" x14ac:dyDescent="0.25">
      <c r="A35" s="25" t="s">
        <v>31</v>
      </c>
      <c r="B35" s="3" t="s">
        <v>37</v>
      </c>
      <c r="C35" s="3" t="s">
        <v>39</v>
      </c>
      <c r="D35" s="3" t="s">
        <v>10</v>
      </c>
      <c r="E35" s="21">
        <v>106</v>
      </c>
      <c r="F35" s="21">
        <v>593</v>
      </c>
      <c r="G35" s="21">
        <v>1696</v>
      </c>
      <c r="H35" s="21"/>
      <c r="I35" s="9">
        <f t="shared" si="0"/>
        <v>2395</v>
      </c>
      <c r="J35" s="10">
        <f t="shared" si="13"/>
        <v>0.95574112734864303</v>
      </c>
    </row>
    <row r="36" spans="1:10" ht="90" x14ac:dyDescent="0.25">
      <c r="A36" s="25" t="s">
        <v>31</v>
      </c>
      <c r="B36" s="3" t="s">
        <v>38</v>
      </c>
      <c r="C36" s="3" t="s">
        <v>39</v>
      </c>
      <c r="D36" s="3" t="s">
        <v>10</v>
      </c>
      <c r="E36" s="46">
        <v>106</v>
      </c>
      <c r="F36" s="46">
        <v>868</v>
      </c>
      <c r="G36" s="46">
        <v>2299</v>
      </c>
      <c r="H36" s="21"/>
      <c r="I36" s="9">
        <f t="shared" si="0"/>
        <v>3273</v>
      </c>
      <c r="J36" s="10">
        <f t="shared" si="13"/>
        <v>0.96761380996028112</v>
      </c>
    </row>
    <row r="37" spans="1:10" ht="90.75" thickBot="1" x14ac:dyDescent="0.3">
      <c r="A37" s="25" t="s">
        <v>31</v>
      </c>
      <c r="B37" s="3" t="s">
        <v>51</v>
      </c>
      <c r="C37" s="3" t="s">
        <v>39</v>
      </c>
      <c r="D37" s="3" t="s">
        <v>10</v>
      </c>
      <c r="E37" s="46">
        <v>66</v>
      </c>
      <c r="F37" s="46">
        <v>729</v>
      </c>
      <c r="G37" s="46">
        <v>1945</v>
      </c>
      <c r="H37" s="21"/>
      <c r="I37" s="9"/>
      <c r="J37" s="10"/>
    </row>
    <row r="38" spans="1:10" ht="60.75" thickTop="1" x14ac:dyDescent="0.25">
      <c r="A38" s="24" t="s">
        <v>31</v>
      </c>
      <c r="B38" s="2" t="s">
        <v>32</v>
      </c>
      <c r="C38" s="2" t="s">
        <v>39</v>
      </c>
      <c r="D38" s="2" t="s">
        <v>11</v>
      </c>
      <c r="E38" s="52">
        <v>8</v>
      </c>
      <c r="F38" s="52">
        <v>49</v>
      </c>
      <c r="G38" s="52">
        <v>246</v>
      </c>
      <c r="H38" s="20"/>
      <c r="I38" s="7">
        <f t="shared" ref="I38" si="15">SUM(E38:H38)</f>
        <v>303</v>
      </c>
      <c r="J38" s="8">
        <f t="shared" ref="J38" si="16">(F38+G38+H38)/I38</f>
        <v>0.97359735973597361</v>
      </c>
    </row>
    <row r="39" spans="1:10" ht="60" x14ac:dyDescent="0.25">
      <c r="A39" s="25" t="s">
        <v>31</v>
      </c>
      <c r="B39" s="3" t="s">
        <v>34</v>
      </c>
      <c r="C39" s="3" t="s">
        <v>39</v>
      </c>
      <c r="D39" s="3" t="s">
        <v>11</v>
      </c>
      <c r="E39" s="21">
        <v>299</v>
      </c>
      <c r="F39" s="21">
        <v>1183</v>
      </c>
      <c r="G39" s="21">
        <v>2314</v>
      </c>
      <c r="H39" s="21"/>
      <c r="I39" s="9">
        <f t="shared" si="0"/>
        <v>3796</v>
      </c>
      <c r="J39" s="10">
        <f t="shared" si="13"/>
        <v>0.92123287671232879</v>
      </c>
    </row>
    <row r="40" spans="1:10" ht="60" x14ac:dyDescent="0.25">
      <c r="A40" s="25" t="s">
        <v>31</v>
      </c>
      <c r="B40" s="3" t="s">
        <v>35</v>
      </c>
      <c r="C40" s="3" t="s">
        <v>39</v>
      </c>
      <c r="D40" s="3" t="s">
        <v>11</v>
      </c>
      <c r="E40" s="21">
        <v>160</v>
      </c>
      <c r="F40" s="21">
        <v>914</v>
      </c>
      <c r="G40" s="21">
        <v>2107</v>
      </c>
      <c r="H40" s="21"/>
      <c r="I40" s="9">
        <f t="shared" ref="I40" si="17">SUM(E40:H40)</f>
        <v>3181</v>
      </c>
      <c r="J40" s="10">
        <f t="shared" si="13"/>
        <v>0.94970135177617099</v>
      </c>
    </row>
    <row r="41" spans="1:10" ht="60" x14ac:dyDescent="0.25">
      <c r="A41" s="25" t="s">
        <v>31</v>
      </c>
      <c r="B41" s="3" t="s">
        <v>36</v>
      </c>
      <c r="C41" s="3" t="s">
        <v>39</v>
      </c>
      <c r="D41" s="3" t="s">
        <v>11</v>
      </c>
      <c r="E41" s="21">
        <v>122</v>
      </c>
      <c r="F41" s="21">
        <v>969</v>
      </c>
      <c r="G41" s="21">
        <v>2015</v>
      </c>
      <c r="H41" s="21"/>
      <c r="I41" s="9">
        <f t="shared" si="0"/>
        <v>3106</v>
      </c>
      <c r="J41" s="10">
        <f t="shared" si="13"/>
        <v>0.96072118480360591</v>
      </c>
    </row>
    <row r="42" spans="1:10" ht="60" x14ac:dyDescent="0.25">
      <c r="A42" s="25" t="s">
        <v>31</v>
      </c>
      <c r="B42" s="3" t="s">
        <v>37</v>
      </c>
      <c r="C42" s="3" t="s">
        <v>39</v>
      </c>
      <c r="D42" s="3" t="s">
        <v>11</v>
      </c>
      <c r="E42" s="21">
        <v>174</v>
      </c>
      <c r="F42" s="21">
        <v>726</v>
      </c>
      <c r="G42" s="21">
        <v>1494</v>
      </c>
      <c r="H42" s="21"/>
      <c r="I42" s="9">
        <f t="shared" si="0"/>
        <v>2394</v>
      </c>
      <c r="J42" s="10">
        <f t="shared" si="13"/>
        <v>0.92731829573934832</v>
      </c>
    </row>
    <row r="43" spans="1:10" ht="60" x14ac:dyDescent="0.25">
      <c r="A43" s="25" t="s">
        <v>31</v>
      </c>
      <c r="B43" s="3" t="s">
        <v>38</v>
      </c>
      <c r="C43" s="3" t="s">
        <v>39</v>
      </c>
      <c r="D43" s="3" t="s">
        <v>11</v>
      </c>
      <c r="E43" s="46">
        <v>172</v>
      </c>
      <c r="F43" s="46">
        <v>1088</v>
      </c>
      <c r="G43" s="46">
        <v>2009</v>
      </c>
      <c r="H43" s="21"/>
      <c r="I43" s="9">
        <f t="shared" si="0"/>
        <v>3269</v>
      </c>
      <c r="J43" s="10">
        <f t="shared" si="13"/>
        <v>0.94738452126032424</v>
      </c>
    </row>
    <row r="44" spans="1:10" ht="60.75" thickBot="1" x14ac:dyDescent="0.3">
      <c r="A44" s="26" t="s">
        <v>31</v>
      </c>
      <c r="B44" s="3" t="s">
        <v>51</v>
      </c>
      <c r="C44" s="4" t="s">
        <v>39</v>
      </c>
      <c r="D44" s="4" t="s">
        <v>11</v>
      </c>
      <c r="E44" s="49">
        <v>70</v>
      </c>
      <c r="F44" s="49">
        <v>797</v>
      </c>
      <c r="G44" s="49">
        <v>1831</v>
      </c>
      <c r="H44" s="22"/>
      <c r="I44" s="11">
        <f t="shared" ref="I44" si="18">SUM(E44:H44)</f>
        <v>2698</v>
      </c>
      <c r="J44" s="12">
        <f t="shared" ref="J44" si="19">(F44+G44+H44)/I44</f>
        <v>0.97405485544848036</v>
      </c>
    </row>
    <row r="45" spans="1:10" ht="60.75" thickTop="1" x14ac:dyDescent="0.25">
      <c r="A45" s="24" t="s">
        <v>31</v>
      </c>
      <c r="B45" s="2" t="s">
        <v>32</v>
      </c>
      <c r="C45" s="2" t="s">
        <v>39</v>
      </c>
      <c r="D45" s="2" t="s">
        <v>12</v>
      </c>
      <c r="E45" s="20">
        <v>36</v>
      </c>
      <c r="F45" s="20">
        <v>64</v>
      </c>
      <c r="G45" s="20">
        <v>206</v>
      </c>
      <c r="H45" s="20"/>
      <c r="I45" s="7">
        <f t="shared" si="0"/>
        <v>306</v>
      </c>
      <c r="J45" s="8">
        <f t="shared" si="13"/>
        <v>0.88235294117647056</v>
      </c>
    </row>
    <row r="46" spans="1:10" ht="60" x14ac:dyDescent="0.25">
      <c r="A46" s="25" t="s">
        <v>31</v>
      </c>
      <c r="B46" s="3" t="s">
        <v>34</v>
      </c>
      <c r="C46" s="3" t="s">
        <v>39</v>
      </c>
      <c r="D46" s="3" t="s">
        <v>12</v>
      </c>
      <c r="E46" s="21">
        <v>430</v>
      </c>
      <c r="F46" s="21">
        <v>1217</v>
      </c>
      <c r="G46" s="21">
        <v>2127</v>
      </c>
      <c r="H46" s="21"/>
      <c r="I46" s="9">
        <f t="shared" si="0"/>
        <v>3774</v>
      </c>
      <c r="J46" s="10">
        <f t="shared" si="13"/>
        <v>0.88606253312135663</v>
      </c>
    </row>
    <row r="47" spans="1:10" ht="60" x14ac:dyDescent="0.25">
      <c r="A47" s="25" t="s">
        <v>31</v>
      </c>
      <c r="B47" s="3" t="s">
        <v>35</v>
      </c>
      <c r="C47" s="3" t="s">
        <v>39</v>
      </c>
      <c r="D47" s="3" t="s">
        <v>12</v>
      </c>
      <c r="E47" s="21">
        <v>239</v>
      </c>
      <c r="F47" s="21">
        <v>947</v>
      </c>
      <c r="G47" s="21">
        <v>2013</v>
      </c>
      <c r="H47" s="21"/>
      <c r="I47" s="9">
        <f t="shared" si="0"/>
        <v>3199</v>
      </c>
      <c r="J47" s="10">
        <f t="shared" si="13"/>
        <v>0.9252891528602688</v>
      </c>
    </row>
    <row r="48" spans="1:10" ht="60" x14ac:dyDescent="0.25">
      <c r="A48" s="25" t="s">
        <v>31</v>
      </c>
      <c r="B48" s="3" t="s">
        <v>36</v>
      </c>
      <c r="C48" s="3" t="s">
        <v>39</v>
      </c>
      <c r="D48" s="3" t="s">
        <v>12</v>
      </c>
      <c r="E48" s="21">
        <v>143</v>
      </c>
      <c r="F48" s="21">
        <v>811</v>
      </c>
      <c r="G48" s="21">
        <v>2154</v>
      </c>
      <c r="H48" s="21"/>
      <c r="I48" s="9">
        <f t="shared" ref="I48" si="20">SUM(E48:H48)</f>
        <v>3108</v>
      </c>
      <c r="J48" s="10">
        <f t="shared" si="13"/>
        <v>0.95398970398970395</v>
      </c>
    </row>
    <row r="49" spans="1:10" ht="60" x14ac:dyDescent="0.25">
      <c r="A49" s="25" t="s">
        <v>31</v>
      </c>
      <c r="B49" s="3" t="s">
        <v>37</v>
      </c>
      <c r="C49" s="3" t="s">
        <v>39</v>
      </c>
      <c r="D49" s="3" t="s">
        <v>12</v>
      </c>
      <c r="E49" s="21">
        <v>153</v>
      </c>
      <c r="F49" s="21">
        <v>695</v>
      </c>
      <c r="G49" s="21">
        <v>1518</v>
      </c>
      <c r="H49" s="21"/>
      <c r="I49" s="9">
        <f t="shared" si="0"/>
        <v>2366</v>
      </c>
      <c r="J49" s="10">
        <f t="shared" si="13"/>
        <v>0.93533389687235846</v>
      </c>
    </row>
    <row r="50" spans="1:10" ht="60" x14ac:dyDescent="0.25">
      <c r="A50" s="25" t="s">
        <v>31</v>
      </c>
      <c r="B50" s="3" t="s">
        <v>38</v>
      </c>
      <c r="C50" s="3" t="s">
        <v>39</v>
      </c>
      <c r="D50" s="3" t="s">
        <v>12</v>
      </c>
      <c r="E50" s="46">
        <v>220</v>
      </c>
      <c r="F50" s="46">
        <v>1004</v>
      </c>
      <c r="G50" s="46">
        <v>2046</v>
      </c>
      <c r="H50" s="21"/>
      <c r="I50" s="9">
        <f t="shared" si="0"/>
        <v>3270</v>
      </c>
      <c r="J50" s="10">
        <f t="shared" si="13"/>
        <v>0.93272171253822633</v>
      </c>
    </row>
    <row r="51" spans="1:10" ht="60.75" thickBot="1" x14ac:dyDescent="0.3">
      <c r="A51" s="26" t="s">
        <v>31</v>
      </c>
      <c r="B51" s="3" t="s">
        <v>51</v>
      </c>
      <c r="C51" s="4" t="s">
        <v>39</v>
      </c>
      <c r="D51" s="4" t="s">
        <v>12</v>
      </c>
      <c r="E51" s="49">
        <v>100</v>
      </c>
      <c r="F51" s="49">
        <v>806</v>
      </c>
      <c r="G51" s="49">
        <v>1827</v>
      </c>
      <c r="H51" s="22"/>
      <c r="I51" s="11">
        <f t="shared" ref="I51" si="21">SUM(E51:H51)</f>
        <v>2733</v>
      </c>
      <c r="J51" s="12">
        <f t="shared" ref="J51" si="22">(F51+G51+H51)/I51</f>
        <v>0.9634101719721917</v>
      </c>
    </row>
    <row r="52" spans="1:10" ht="45.75" thickTop="1" x14ac:dyDescent="0.25">
      <c r="A52" s="24" t="s">
        <v>31</v>
      </c>
      <c r="B52" s="2" t="s">
        <v>32</v>
      </c>
      <c r="C52" s="2" t="s">
        <v>39</v>
      </c>
      <c r="D52" s="2" t="s">
        <v>13</v>
      </c>
      <c r="E52" s="20">
        <v>24</v>
      </c>
      <c r="F52" s="20">
        <v>65</v>
      </c>
      <c r="G52" s="20">
        <v>248</v>
      </c>
      <c r="H52" s="20"/>
      <c r="I52" s="7">
        <f t="shared" si="0"/>
        <v>337</v>
      </c>
      <c r="J52" s="8">
        <f t="shared" si="13"/>
        <v>0.92878338278931749</v>
      </c>
    </row>
    <row r="53" spans="1:10" ht="45" x14ac:dyDescent="0.25">
      <c r="A53" s="25" t="s">
        <v>31</v>
      </c>
      <c r="B53" s="3" t="s">
        <v>34</v>
      </c>
      <c r="C53" s="3" t="s">
        <v>39</v>
      </c>
      <c r="D53" s="3" t="s">
        <v>13</v>
      </c>
      <c r="E53" s="21">
        <v>462</v>
      </c>
      <c r="F53" s="21">
        <v>1014</v>
      </c>
      <c r="G53" s="21">
        <v>2143</v>
      </c>
      <c r="H53" s="21"/>
      <c r="I53" s="9">
        <f t="shared" si="0"/>
        <v>3619</v>
      </c>
      <c r="J53" s="10">
        <f t="shared" si="13"/>
        <v>0.87234042553191493</v>
      </c>
    </row>
    <row r="54" spans="1:10" ht="45" x14ac:dyDescent="0.25">
      <c r="A54" s="25" t="s">
        <v>31</v>
      </c>
      <c r="B54" s="3" t="s">
        <v>35</v>
      </c>
      <c r="C54" s="3" t="s">
        <v>39</v>
      </c>
      <c r="D54" s="3" t="s">
        <v>13</v>
      </c>
      <c r="E54" s="21">
        <v>244</v>
      </c>
      <c r="F54" s="21">
        <v>1065</v>
      </c>
      <c r="G54" s="21">
        <v>2037</v>
      </c>
      <c r="H54" s="21"/>
      <c r="I54" s="9">
        <f t="shared" ref="I54" si="23">SUM(E54:H54)</f>
        <v>3346</v>
      </c>
      <c r="J54" s="10">
        <f t="shared" si="13"/>
        <v>0.92707710699342494</v>
      </c>
    </row>
    <row r="55" spans="1:10" ht="45" x14ac:dyDescent="0.25">
      <c r="A55" s="25" t="s">
        <v>31</v>
      </c>
      <c r="B55" s="3" t="s">
        <v>36</v>
      </c>
      <c r="C55" s="3" t="s">
        <v>39</v>
      </c>
      <c r="D55" s="3" t="s">
        <v>13</v>
      </c>
      <c r="E55" s="21">
        <v>163</v>
      </c>
      <c r="F55" s="21">
        <v>935</v>
      </c>
      <c r="G55" s="21">
        <v>2010</v>
      </c>
      <c r="H55" s="21"/>
      <c r="I55" s="9">
        <f t="shared" si="0"/>
        <v>3108</v>
      </c>
      <c r="J55" s="10">
        <f t="shared" si="13"/>
        <v>0.94755469755469757</v>
      </c>
    </row>
    <row r="56" spans="1:10" ht="45" x14ac:dyDescent="0.25">
      <c r="A56" s="25" t="s">
        <v>31</v>
      </c>
      <c r="B56" s="3" t="s">
        <v>37</v>
      </c>
      <c r="C56" s="3" t="s">
        <v>39</v>
      </c>
      <c r="D56" s="3" t="s">
        <v>13</v>
      </c>
      <c r="E56" s="21">
        <v>189</v>
      </c>
      <c r="F56" s="21">
        <v>751</v>
      </c>
      <c r="G56" s="21">
        <v>1434</v>
      </c>
      <c r="H56" s="21"/>
      <c r="I56" s="9">
        <f t="shared" si="0"/>
        <v>2374</v>
      </c>
      <c r="J56" s="10">
        <f t="shared" si="13"/>
        <v>0.9203875315922494</v>
      </c>
    </row>
    <row r="57" spans="1:10" ht="45" x14ac:dyDescent="0.25">
      <c r="A57" s="25" t="s">
        <v>31</v>
      </c>
      <c r="B57" s="3" t="s">
        <v>38</v>
      </c>
      <c r="C57" s="3" t="s">
        <v>39</v>
      </c>
      <c r="D57" s="3" t="s">
        <v>13</v>
      </c>
      <c r="E57" s="46">
        <v>235</v>
      </c>
      <c r="F57" s="46">
        <v>1088</v>
      </c>
      <c r="G57" s="46">
        <v>1925</v>
      </c>
      <c r="H57" s="21"/>
      <c r="I57" s="9">
        <f t="shared" si="0"/>
        <v>3248</v>
      </c>
      <c r="J57" s="10">
        <f t="shared" si="13"/>
        <v>0.92764778325123154</v>
      </c>
    </row>
    <row r="58" spans="1:10" ht="45.75" thickBot="1" x14ac:dyDescent="0.3">
      <c r="A58" s="26" t="s">
        <v>31</v>
      </c>
      <c r="B58" s="4" t="s">
        <v>51</v>
      </c>
      <c r="C58" s="4" t="s">
        <v>39</v>
      </c>
      <c r="D58" s="4" t="s">
        <v>13</v>
      </c>
      <c r="E58" s="49">
        <v>122</v>
      </c>
      <c r="F58" s="49">
        <v>865</v>
      </c>
      <c r="G58" s="49">
        <v>1704</v>
      </c>
      <c r="H58" s="22"/>
      <c r="I58" s="11">
        <f t="shared" ref="I58" si="24">SUM(E58:H58)</f>
        <v>2691</v>
      </c>
      <c r="J58" s="12">
        <f t="shared" ref="J58" si="25">(F58+G58+H58)/I58</f>
        <v>0.95466369379412863</v>
      </c>
    </row>
    <row r="59" spans="1:10" ht="16.5" thickTop="1" thickBot="1" x14ac:dyDescent="0.3">
      <c r="A59" s="3"/>
      <c r="B59" s="3"/>
      <c r="C59" s="3"/>
      <c r="D59" s="3"/>
      <c r="E59" s="21"/>
      <c r="F59" s="21"/>
      <c r="G59" s="21"/>
      <c r="H59" s="21"/>
      <c r="I59" s="9"/>
      <c r="J59" s="13"/>
    </row>
    <row r="60" spans="1:10" ht="45.75" thickTop="1" x14ac:dyDescent="0.25">
      <c r="A60" s="24" t="s">
        <v>31</v>
      </c>
      <c r="B60" s="2" t="s">
        <v>32</v>
      </c>
      <c r="C60" s="2" t="s">
        <v>40</v>
      </c>
      <c r="D60" s="2" t="s">
        <v>41</v>
      </c>
      <c r="E60" s="20">
        <v>58</v>
      </c>
      <c r="F60" s="20">
        <v>170</v>
      </c>
      <c r="G60" s="20">
        <v>69</v>
      </c>
      <c r="H60" s="20">
        <v>78</v>
      </c>
      <c r="I60" s="7">
        <f t="shared" ref="I60" si="26">SUM(E60:H60)</f>
        <v>375</v>
      </c>
      <c r="J60" s="8">
        <f t="shared" ref="J60:J79" si="27">(F60+G60+H60)/I60</f>
        <v>0.84533333333333338</v>
      </c>
    </row>
    <row r="61" spans="1:10" ht="45" x14ac:dyDescent="0.25">
      <c r="A61" s="25" t="s">
        <v>31</v>
      </c>
      <c r="B61" s="3" t="s">
        <v>34</v>
      </c>
      <c r="C61" s="3" t="s">
        <v>40</v>
      </c>
      <c r="D61" s="3" t="s">
        <v>41</v>
      </c>
      <c r="E61" s="21">
        <v>686</v>
      </c>
      <c r="F61" s="21">
        <v>1535</v>
      </c>
      <c r="G61" s="21">
        <v>1477</v>
      </c>
      <c r="H61" s="21">
        <v>67</v>
      </c>
      <c r="I61" s="9">
        <f t="shared" si="0"/>
        <v>3765</v>
      </c>
      <c r="J61" s="10">
        <f t="shared" si="27"/>
        <v>0.81779548472775565</v>
      </c>
    </row>
    <row r="62" spans="1:10" ht="45" x14ac:dyDescent="0.25">
      <c r="A62" s="25" t="s">
        <v>31</v>
      </c>
      <c r="B62" s="3" t="s">
        <v>35</v>
      </c>
      <c r="C62" s="3" t="s">
        <v>40</v>
      </c>
      <c r="D62" s="3" t="s">
        <v>41</v>
      </c>
      <c r="E62" s="21">
        <v>531</v>
      </c>
      <c r="F62" s="21">
        <v>1700</v>
      </c>
      <c r="G62" s="21">
        <v>1501</v>
      </c>
      <c r="H62" s="21">
        <v>22</v>
      </c>
      <c r="I62" s="9">
        <f t="shared" si="0"/>
        <v>3754</v>
      </c>
      <c r="J62" s="10">
        <f t="shared" si="27"/>
        <v>0.85855087906233352</v>
      </c>
    </row>
    <row r="63" spans="1:10" ht="45" x14ac:dyDescent="0.25">
      <c r="A63" s="25" t="s">
        <v>31</v>
      </c>
      <c r="B63" s="3" t="s">
        <v>36</v>
      </c>
      <c r="C63" s="3" t="s">
        <v>40</v>
      </c>
      <c r="D63" s="3" t="s">
        <v>41</v>
      </c>
      <c r="E63" s="21">
        <v>518</v>
      </c>
      <c r="F63" s="21">
        <v>1528</v>
      </c>
      <c r="G63" s="21">
        <v>1208</v>
      </c>
      <c r="H63" s="21">
        <v>13</v>
      </c>
      <c r="I63" s="9">
        <f t="shared" si="0"/>
        <v>3267</v>
      </c>
      <c r="J63" s="10">
        <f t="shared" si="27"/>
        <v>0.84144475053565959</v>
      </c>
    </row>
    <row r="64" spans="1:10" ht="45" x14ac:dyDescent="0.25">
      <c r="A64" s="25" t="s">
        <v>31</v>
      </c>
      <c r="B64" s="3" t="s">
        <v>37</v>
      </c>
      <c r="C64" s="3" t="s">
        <v>40</v>
      </c>
      <c r="D64" s="3" t="s">
        <v>41</v>
      </c>
      <c r="E64" s="21">
        <v>440</v>
      </c>
      <c r="F64" s="21">
        <v>1070</v>
      </c>
      <c r="G64" s="21">
        <v>1069</v>
      </c>
      <c r="H64" s="21">
        <v>9</v>
      </c>
      <c r="I64" s="9">
        <f t="shared" si="0"/>
        <v>2588</v>
      </c>
      <c r="J64" s="10">
        <f t="shared" si="27"/>
        <v>0.82998454404945909</v>
      </c>
    </row>
    <row r="65" spans="1:10" ht="45" x14ac:dyDescent="0.25">
      <c r="A65" s="25" t="s">
        <v>31</v>
      </c>
      <c r="B65" s="3" t="s">
        <v>38</v>
      </c>
      <c r="C65" s="3" t="s">
        <v>40</v>
      </c>
      <c r="D65" s="3" t="s">
        <v>41</v>
      </c>
      <c r="E65" s="46">
        <v>517</v>
      </c>
      <c r="F65" s="46">
        <v>1279</v>
      </c>
      <c r="G65" s="46">
        <v>1331</v>
      </c>
      <c r="H65" s="46">
        <v>25</v>
      </c>
      <c r="I65" s="9">
        <f t="shared" si="0"/>
        <v>3152</v>
      </c>
      <c r="J65" s="10">
        <f t="shared" si="27"/>
        <v>0.83597715736040612</v>
      </c>
    </row>
    <row r="66" spans="1:10" ht="45.75" thickBot="1" x14ac:dyDescent="0.3">
      <c r="A66" s="25" t="s">
        <v>31</v>
      </c>
      <c r="B66" s="3" t="s">
        <v>51</v>
      </c>
      <c r="C66" s="3" t="s">
        <v>40</v>
      </c>
      <c r="D66" s="3" t="s">
        <v>41</v>
      </c>
      <c r="E66" s="46">
        <v>543</v>
      </c>
      <c r="F66" s="46">
        <v>1533</v>
      </c>
      <c r="G66" s="46">
        <v>1516</v>
      </c>
      <c r="H66" s="46">
        <v>67</v>
      </c>
      <c r="I66" s="9">
        <f t="shared" ref="I66" si="28">SUM(E66:H66)</f>
        <v>3659</v>
      </c>
      <c r="J66" s="10">
        <f t="shared" ref="J66" si="29">(F66+G66+H66)/I66</f>
        <v>0.85159879748565182</v>
      </c>
    </row>
    <row r="67" spans="1:10" ht="30.75" thickTop="1" x14ac:dyDescent="0.25">
      <c r="A67" s="24" t="s">
        <v>31</v>
      </c>
      <c r="B67" s="2" t="s">
        <v>32</v>
      </c>
      <c r="C67" s="2" t="s">
        <v>40</v>
      </c>
      <c r="D67" s="2" t="s">
        <v>14</v>
      </c>
      <c r="E67" s="20">
        <v>49</v>
      </c>
      <c r="F67" s="20">
        <v>187</v>
      </c>
      <c r="G67" s="20">
        <v>68</v>
      </c>
      <c r="H67" s="20">
        <v>71</v>
      </c>
      <c r="I67" s="7">
        <f t="shared" si="0"/>
        <v>375</v>
      </c>
      <c r="J67" s="8">
        <f t="shared" si="27"/>
        <v>0.86933333333333329</v>
      </c>
    </row>
    <row r="68" spans="1:10" ht="30" x14ac:dyDescent="0.25">
      <c r="A68" s="25" t="s">
        <v>31</v>
      </c>
      <c r="B68" s="3" t="s">
        <v>34</v>
      </c>
      <c r="C68" s="3" t="s">
        <v>40</v>
      </c>
      <c r="D68" s="3" t="s">
        <v>14</v>
      </c>
      <c r="E68" s="21">
        <v>565</v>
      </c>
      <c r="F68" s="21">
        <v>1632</v>
      </c>
      <c r="G68" s="21">
        <v>1498</v>
      </c>
      <c r="H68" s="21">
        <v>52</v>
      </c>
      <c r="I68" s="9">
        <f t="shared" si="0"/>
        <v>3747</v>
      </c>
      <c r="J68" s="10">
        <f t="shared" si="27"/>
        <v>0.84921270349613021</v>
      </c>
    </row>
    <row r="69" spans="1:10" ht="30" x14ac:dyDescent="0.25">
      <c r="A69" s="25" t="s">
        <v>31</v>
      </c>
      <c r="B69" s="3" t="s">
        <v>35</v>
      </c>
      <c r="C69" s="3" t="s">
        <v>40</v>
      </c>
      <c r="D69" s="3" t="s">
        <v>14</v>
      </c>
      <c r="E69" s="21">
        <v>516</v>
      </c>
      <c r="F69" s="21">
        <v>1811</v>
      </c>
      <c r="G69" s="21">
        <v>1400</v>
      </c>
      <c r="H69" s="21">
        <v>20</v>
      </c>
      <c r="I69" s="9">
        <f t="shared" ref="I69" si="30">SUM(E69:H69)</f>
        <v>3747</v>
      </c>
      <c r="J69" s="10">
        <f t="shared" si="27"/>
        <v>0.86228983186549235</v>
      </c>
    </row>
    <row r="70" spans="1:10" ht="30" x14ac:dyDescent="0.25">
      <c r="A70" s="25" t="s">
        <v>31</v>
      </c>
      <c r="B70" s="3" t="s">
        <v>36</v>
      </c>
      <c r="C70" s="3" t="s">
        <v>40</v>
      </c>
      <c r="D70" s="3" t="s">
        <v>14</v>
      </c>
      <c r="E70" s="21">
        <v>572</v>
      </c>
      <c r="F70" s="21">
        <v>1715</v>
      </c>
      <c r="G70" s="21">
        <v>950</v>
      </c>
      <c r="H70" s="21">
        <v>7</v>
      </c>
      <c r="I70" s="9">
        <f t="shared" si="0"/>
        <v>3244</v>
      </c>
      <c r="J70" s="10">
        <f t="shared" si="27"/>
        <v>0.82367447595561039</v>
      </c>
    </row>
    <row r="71" spans="1:10" ht="30" x14ac:dyDescent="0.25">
      <c r="A71" s="25" t="s">
        <v>31</v>
      </c>
      <c r="B71" s="3" t="s">
        <v>37</v>
      </c>
      <c r="C71" s="3" t="s">
        <v>40</v>
      </c>
      <c r="D71" s="3" t="s">
        <v>14</v>
      </c>
      <c r="E71" s="21">
        <v>528</v>
      </c>
      <c r="F71" s="21">
        <v>1281</v>
      </c>
      <c r="G71" s="21">
        <v>731</v>
      </c>
      <c r="H71" s="21">
        <v>6</v>
      </c>
      <c r="I71" s="9">
        <f t="shared" si="0"/>
        <v>2546</v>
      </c>
      <c r="J71" s="10">
        <f t="shared" si="27"/>
        <v>0.79261586802827966</v>
      </c>
    </row>
    <row r="72" spans="1:10" ht="30" x14ac:dyDescent="0.25">
      <c r="A72" s="25" t="s">
        <v>31</v>
      </c>
      <c r="B72" s="3" t="s">
        <v>38</v>
      </c>
      <c r="C72" s="3" t="s">
        <v>40</v>
      </c>
      <c r="D72" s="3" t="s">
        <v>14</v>
      </c>
      <c r="E72" s="46">
        <v>614</v>
      </c>
      <c r="F72" s="46">
        <v>1562</v>
      </c>
      <c r="G72" s="46">
        <v>905</v>
      </c>
      <c r="H72" s="46">
        <v>37</v>
      </c>
      <c r="I72" s="9">
        <f t="shared" si="0"/>
        <v>3118</v>
      </c>
      <c r="J72" s="10">
        <f t="shared" si="27"/>
        <v>0.80307889672867228</v>
      </c>
    </row>
    <row r="73" spans="1:10" ht="30.75" thickBot="1" x14ac:dyDescent="0.3">
      <c r="A73" s="25" t="s">
        <v>31</v>
      </c>
      <c r="B73" s="3" t="s">
        <v>51</v>
      </c>
      <c r="C73" s="3" t="s">
        <v>40</v>
      </c>
      <c r="D73" s="3" t="s">
        <v>14</v>
      </c>
      <c r="E73" s="46">
        <v>684</v>
      </c>
      <c r="F73" s="46">
        <v>1804</v>
      </c>
      <c r="G73" s="46">
        <v>1051</v>
      </c>
      <c r="H73" s="46">
        <v>66</v>
      </c>
      <c r="I73" s="9">
        <f t="shared" ref="I73" si="31">SUM(E73:H73)</f>
        <v>3605</v>
      </c>
      <c r="J73" s="10">
        <f t="shared" ref="J73" si="32">(F73+G73+H73)/I73</f>
        <v>0.81026352288488213</v>
      </c>
    </row>
    <row r="74" spans="1:10" ht="45.75" thickTop="1" x14ac:dyDescent="0.25">
      <c r="A74" s="24" t="s">
        <v>31</v>
      </c>
      <c r="B74" s="2" t="s">
        <v>32</v>
      </c>
      <c r="C74" s="2" t="s">
        <v>40</v>
      </c>
      <c r="D74" s="2" t="s">
        <v>15</v>
      </c>
      <c r="E74" s="20">
        <v>37</v>
      </c>
      <c r="F74" s="20">
        <v>123</v>
      </c>
      <c r="G74" s="20">
        <v>73</v>
      </c>
      <c r="H74" s="20">
        <v>10</v>
      </c>
      <c r="I74" s="7">
        <f t="shared" si="0"/>
        <v>243</v>
      </c>
      <c r="J74" s="8">
        <f t="shared" si="27"/>
        <v>0.84773662551440332</v>
      </c>
    </row>
    <row r="75" spans="1:10" ht="45" x14ac:dyDescent="0.25">
      <c r="A75" s="25" t="s">
        <v>31</v>
      </c>
      <c r="B75" s="3" t="s">
        <v>34</v>
      </c>
      <c r="C75" s="3" t="s">
        <v>40</v>
      </c>
      <c r="D75" s="3" t="s">
        <v>15</v>
      </c>
      <c r="E75" s="21">
        <v>483</v>
      </c>
      <c r="F75" s="21">
        <v>1581</v>
      </c>
      <c r="G75" s="21">
        <v>1535</v>
      </c>
      <c r="H75" s="21"/>
      <c r="I75" s="9">
        <f t="shared" ref="I75" si="33">SUM(E75:H75)</f>
        <v>3599</v>
      </c>
      <c r="J75" s="10">
        <f t="shared" si="27"/>
        <v>0.86579605445957208</v>
      </c>
    </row>
    <row r="76" spans="1:10" ht="45" x14ac:dyDescent="0.25">
      <c r="A76" s="25" t="s">
        <v>31</v>
      </c>
      <c r="B76" s="3" t="s">
        <v>35</v>
      </c>
      <c r="C76" s="3" t="s">
        <v>40</v>
      </c>
      <c r="D76" s="3" t="s">
        <v>15</v>
      </c>
      <c r="E76" s="21">
        <v>456</v>
      </c>
      <c r="F76" s="21">
        <v>1677</v>
      </c>
      <c r="G76" s="21">
        <v>1506</v>
      </c>
      <c r="H76" s="21">
        <v>1</v>
      </c>
      <c r="I76" s="9">
        <f t="shared" si="0"/>
        <v>3640</v>
      </c>
      <c r="J76" s="10">
        <f t="shared" si="27"/>
        <v>0.87472527472527473</v>
      </c>
    </row>
    <row r="77" spans="1:10" ht="45" x14ac:dyDescent="0.25">
      <c r="A77" s="25" t="s">
        <v>31</v>
      </c>
      <c r="B77" s="3" t="s">
        <v>36</v>
      </c>
      <c r="C77" s="3" t="s">
        <v>40</v>
      </c>
      <c r="D77" s="3" t="s">
        <v>15</v>
      </c>
      <c r="E77" s="21">
        <v>510</v>
      </c>
      <c r="F77" s="21">
        <v>1708</v>
      </c>
      <c r="G77" s="21">
        <v>1002</v>
      </c>
      <c r="H77" s="21"/>
      <c r="I77" s="9">
        <f t="shared" si="0"/>
        <v>3220</v>
      </c>
      <c r="J77" s="10">
        <f t="shared" si="27"/>
        <v>0.84161490683229812</v>
      </c>
    </row>
    <row r="78" spans="1:10" ht="45" x14ac:dyDescent="0.25">
      <c r="A78" s="25" t="s">
        <v>31</v>
      </c>
      <c r="B78" s="3" t="s">
        <v>37</v>
      </c>
      <c r="C78" s="3" t="s">
        <v>40</v>
      </c>
      <c r="D78" s="3" t="s">
        <v>15</v>
      </c>
      <c r="E78" s="21">
        <v>403</v>
      </c>
      <c r="F78" s="21">
        <v>1276</v>
      </c>
      <c r="G78" s="21">
        <v>847</v>
      </c>
      <c r="H78" s="21"/>
      <c r="I78" s="9">
        <f t="shared" si="0"/>
        <v>2526</v>
      </c>
      <c r="J78" s="10">
        <f t="shared" si="27"/>
        <v>0.84045922406967533</v>
      </c>
    </row>
    <row r="79" spans="1:10" ht="45" x14ac:dyDescent="0.25">
      <c r="A79" s="25" t="s">
        <v>31</v>
      </c>
      <c r="B79" s="3" t="s">
        <v>38</v>
      </c>
      <c r="C79" s="3" t="s">
        <v>40</v>
      </c>
      <c r="D79" s="3" t="s">
        <v>15</v>
      </c>
      <c r="E79" s="46">
        <v>446</v>
      </c>
      <c r="F79" s="46">
        <v>1421</v>
      </c>
      <c r="G79" s="46">
        <v>1181</v>
      </c>
      <c r="H79" s="46"/>
      <c r="I79" s="9">
        <f t="shared" ref="I79:I127" si="34">SUM(E79:H79)</f>
        <v>3048</v>
      </c>
      <c r="J79" s="10">
        <f t="shared" si="27"/>
        <v>0.85367454068241466</v>
      </c>
    </row>
    <row r="80" spans="1:10" ht="45.75" thickBot="1" x14ac:dyDescent="0.3">
      <c r="A80" s="4" t="s">
        <v>31</v>
      </c>
      <c r="B80" s="4" t="s">
        <v>51</v>
      </c>
      <c r="C80" s="4" t="s">
        <v>40</v>
      </c>
      <c r="D80" s="4" t="s">
        <v>15</v>
      </c>
      <c r="E80" s="49">
        <v>436</v>
      </c>
      <c r="F80" s="49">
        <v>1592</v>
      </c>
      <c r="G80" s="49">
        <v>1465</v>
      </c>
      <c r="H80" s="49"/>
      <c r="I80" s="11">
        <f t="shared" ref="I80" si="35">SUM(E80:H80)</f>
        <v>3493</v>
      </c>
      <c r="J80" s="12">
        <f t="shared" ref="J80" si="36">(F80+G80+H80)/I80</f>
        <v>0.87517892928714569</v>
      </c>
    </row>
    <row r="81" spans="1:10" ht="16.5" thickTop="1" thickBot="1" x14ac:dyDescent="0.3">
      <c r="E81" s="23"/>
      <c r="F81" s="23"/>
      <c r="G81" s="23"/>
      <c r="H81" s="23"/>
    </row>
    <row r="82" spans="1:10" ht="60.75" thickTop="1" x14ac:dyDescent="0.25">
      <c r="A82" s="24" t="s">
        <v>31</v>
      </c>
      <c r="B82" s="2" t="s">
        <v>34</v>
      </c>
      <c r="C82" s="2" t="s">
        <v>42</v>
      </c>
      <c r="D82" s="2" t="s">
        <v>43</v>
      </c>
      <c r="E82" s="20">
        <v>6</v>
      </c>
      <c r="F82" s="20">
        <v>8</v>
      </c>
      <c r="G82" s="20">
        <v>22</v>
      </c>
      <c r="H82" s="20"/>
      <c r="I82" s="7">
        <f t="shared" si="34"/>
        <v>36</v>
      </c>
      <c r="J82" s="8">
        <f t="shared" ref="J82:J98" si="37">(F82+G82+H82)/I82</f>
        <v>0.83333333333333337</v>
      </c>
    </row>
    <row r="83" spans="1:10" ht="60" x14ac:dyDescent="0.25">
      <c r="A83" s="25" t="s">
        <v>31</v>
      </c>
      <c r="B83" s="3" t="s">
        <v>35</v>
      </c>
      <c r="C83" s="3" t="s">
        <v>42</v>
      </c>
      <c r="D83" s="3" t="s">
        <v>43</v>
      </c>
      <c r="E83" s="21">
        <v>20</v>
      </c>
      <c r="F83" s="21">
        <v>13</v>
      </c>
      <c r="G83" s="21">
        <v>50</v>
      </c>
      <c r="H83" s="21"/>
      <c r="I83" s="9">
        <f t="shared" si="34"/>
        <v>83</v>
      </c>
      <c r="J83" s="10">
        <f t="shared" si="37"/>
        <v>0.75903614457831325</v>
      </c>
    </row>
    <row r="84" spans="1:10" ht="60" x14ac:dyDescent="0.25">
      <c r="A84" s="25" t="s">
        <v>31</v>
      </c>
      <c r="B84" s="3" t="s">
        <v>36</v>
      </c>
      <c r="C84" s="3" t="s">
        <v>42</v>
      </c>
      <c r="D84" s="3" t="s">
        <v>43</v>
      </c>
      <c r="E84" s="21">
        <v>37</v>
      </c>
      <c r="F84" s="21">
        <v>25</v>
      </c>
      <c r="G84" s="21">
        <v>136</v>
      </c>
      <c r="H84" s="21"/>
      <c r="I84" s="9">
        <f t="shared" si="34"/>
        <v>198</v>
      </c>
      <c r="J84" s="10">
        <f t="shared" si="37"/>
        <v>0.81313131313131315</v>
      </c>
    </row>
    <row r="85" spans="1:10" ht="60" x14ac:dyDescent="0.25">
      <c r="A85" s="25" t="s">
        <v>31</v>
      </c>
      <c r="B85" s="3" t="s">
        <v>37</v>
      </c>
      <c r="C85" s="3" t="s">
        <v>42</v>
      </c>
      <c r="D85" s="3" t="s">
        <v>43</v>
      </c>
      <c r="E85" s="21">
        <v>78</v>
      </c>
      <c r="F85" s="21">
        <v>68</v>
      </c>
      <c r="G85" s="21">
        <v>448</v>
      </c>
      <c r="H85" s="21"/>
      <c r="I85" s="9">
        <f t="shared" si="34"/>
        <v>594</v>
      </c>
      <c r="J85" s="10">
        <f t="shared" si="37"/>
        <v>0.86868686868686873</v>
      </c>
    </row>
    <row r="86" spans="1:10" ht="60" x14ac:dyDescent="0.25">
      <c r="A86" s="25" t="s">
        <v>31</v>
      </c>
      <c r="B86" s="3" t="s">
        <v>38</v>
      </c>
      <c r="C86" s="3" t="s">
        <v>42</v>
      </c>
      <c r="D86" s="3" t="s">
        <v>43</v>
      </c>
      <c r="E86" s="21">
        <v>88</v>
      </c>
      <c r="F86" s="21">
        <v>103</v>
      </c>
      <c r="G86" s="21">
        <v>507</v>
      </c>
      <c r="H86" s="21"/>
      <c r="I86" s="9">
        <f t="shared" si="34"/>
        <v>698</v>
      </c>
      <c r="J86" s="10">
        <f t="shared" si="37"/>
        <v>0.87392550143266479</v>
      </c>
    </row>
    <row r="87" spans="1:10" ht="60.75" thickBot="1" x14ac:dyDescent="0.3">
      <c r="A87" s="26" t="s">
        <v>31</v>
      </c>
      <c r="B87" s="3" t="s">
        <v>51</v>
      </c>
      <c r="C87" s="4" t="s">
        <v>42</v>
      </c>
      <c r="D87" s="4" t="s">
        <v>43</v>
      </c>
      <c r="E87" s="22">
        <v>227</v>
      </c>
      <c r="F87" s="22">
        <v>182</v>
      </c>
      <c r="G87" s="22">
        <v>989</v>
      </c>
      <c r="H87" s="22"/>
      <c r="I87" s="11">
        <f t="shared" ref="I87" si="38">SUM(E87:H87)</f>
        <v>1398</v>
      </c>
      <c r="J87" s="12">
        <f t="shared" ref="J87" si="39">(F87+G87+H87)/I87</f>
        <v>0.83762517882689558</v>
      </c>
    </row>
    <row r="88" spans="1:10" ht="30.75" thickTop="1" x14ac:dyDescent="0.25">
      <c r="A88" s="24" t="s">
        <v>31</v>
      </c>
      <c r="B88" s="2" t="s">
        <v>34</v>
      </c>
      <c r="C88" s="2" t="s">
        <v>42</v>
      </c>
      <c r="D88" s="2" t="s">
        <v>16</v>
      </c>
      <c r="E88" s="20">
        <v>12</v>
      </c>
      <c r="F88" s="20">
        <v>5</v>
      </c>
      <c r="G88" s="20">
        <v>19</v>
      </c>
      <c r="H88" s="20"/>
      <c r="I88" s="7">
        <f t="shared" si="34"/>
        <v>36</v>
      </c>
      <c r="J88" s="8">
        <f t="shared" si="37"/>
        <v>0.66666666666666663</v>
      </c>
    </row>
    <row r="89" spans="1:10" ht="30" x14ac:dyDescent="0.25">
      <c r="A89" s="25" t="s">
        <v>31</v>
      </c>
      <c r="B89" s="3" t="s">
        <v>35</v>
      </c>
      <c r="C89" s="3" t="s">
        <v>42</v>
      </c>
      <c r="D89" s="3" t="s">
        <v>16</v>
      </c>
      <c r="E89" s="21">
        <v>18</v>
      </c>
      <c r="F89" s="21">
        <v>4</v>
      </c>
      <c r="G89" s="21">
        <v>59</v>
      </c>
      <c r="H89" s="21"/>
      <c r="I89" s="9">
        <f t="shared" si="34"/>
        <v>81</v>
      </c>
      <c r="J89" s="10">
        <f t="shared" si="37"/>
        <v>0.77777777777777779</v>
      </c>
    </row>
    <row r="90" spans="1:10" ht="30" x14ac:dyDescent="0.25">
      <c r="A90" s="25" t="s">
        <v>31</v>
      </c>
      <c r="B90" s="3" t="s">
        <v>36</v>
      </c>
      <c r="C90" s="3" t="s">
        <v>42</v>
      </c>
      <c r="D90" s="3" t="s">
        <v>16</v>
      </c>
      <c r="E90" s="21">
        <v>42</v>
      </c>
      <c r="F90" s="21">
        <v>31</v>
      </c>
      <c r="G90" s="21">
        <v>125</v>
      </c>
      <c r="H90" s="21"/>
      <c r="I90" s="9">
        <f t="shared" si="34"/>
        <v>198</v>
      </c>
      <c r="J90" s="10">
        <f t="shared" si="37"/>
        <v>0.78787878787878785</v>
      </c>
    </row>
    <row r="91" spans="1:10" ht="30" x14ac:dyDescent="0.25">
      <c r="A91" s="25" t="s">
        <v>31</v>
      </c>
      <c r="B91" s="3" t="s">
        <v>37</v>
      </c>
      <c r="C91" s="3" t="s">
        <v>42</v>
      </c>
      <c r="D91" s="3" t="s">
        <v>16</v>
      </c>
      <c r="E91" s="21">
        <v>125</v>
      </c>
      <c r="F91" s="21">
        <v>79</v>
      </c>
      <c r="G91" s="21">
        <v>380</v>
      </c>
      <c r="H91" s="21"/>
      <c r="I91" s="9">
        <f t="shared" si="34"/>
        <v>584</v>
      </c>
      <c r="J91" s="10">
        <f t="shared" si="37"/>
        <v>0.78595890410958902</v>
      </c>
    </row>
    <row r="92" spans="1:10" ht="30" x14ac:dyDescent="0.25">
      <c r="A92" s="25" t="s">
        <v>31</v>
      </c>
      <c r="B92" s="3" t="s">
        <v>38</v>
      </c>
      <c r="C92" s="3" t="s">
        <v>42</v>
      </c>
      <c r="D92" s="3" t="s">
        <v>16</v>
      </c>
      <c r="E92" s="46">
        <v>138</v>
      </c>
      <c r="F92" s="46">
        <v>88</v>
      </c>
      <c r="G92" s="46">
        <v>460</v>
      </c>
      <c r="H92" s="21"/>
      <c r="I92" s="9">
        <f t="shared" si="34"/>
        <v>686</v>
      </c>
      <c r="J92" s="10">
        <f t="shared" si="37"/>
        <v>0.79883381924198249</v>
      </c>
    </row>
    <row r="93" spans="1:10" ht="30.75" thickBot="1" x14ac:dyDescent="0.3">
      <c r="A93" s="26" t="s">
        <v>31</v>
      </c>
      <c r="B93" s="4" t="s">
        <v>51</v>
      </c>
      <c r="C93" s="4" t="s">
        <v>42</v>
      </c>
      <c r="D93" s="4" t="s">
        <v>16</v>
      </c>
      <c r="E93" s="49">
        <v>249</v>
      </c>
      <c r="F93" s="49">
        <v>196</v>
      </c>
      <c r="G93" s="49">
        <v>939</v>
      </c>
      <c r="H93" s="22"/>
      <c r="I93" s="11">
        <f t="shared" ref="I93" si="40">SUM(E93:H93)</f>
        <v>1384</v>
      </c>
      <c r="J93" s="12">
        <f t="shared" ref="J93" si="41">(F93+G93+H93)/I93</f>
        <v>0.82008670520231219</v>
      </c>
    </row>
    <row r="94" spans="1:10" ht="45.75" thickTop="1" x14ac:dyDescent="0.25">
      <c r="A94" s="24" t="s">
        <v>31</v>
      </c>
      <c r="B94" s="2" t="s">
        <v>34</v>
      </c>
      <c r="C94" s="2" t="s">
        <v>42</v>
      </c>
      <c r="D94" s="2" t="s">
        <v>44</v>
      </c>
      <c r="E94" s="20">
        <v>11</v>
      </c>
      <c r="F94" s="20">
        <v>4</v>
      </c>
      <c r="G94" s="20">
        <v>20</v>
      </c>
      <c r="H94" s="20"/>
      <c r="I94" s="7">
        <f t="shared" si="34"/>
        <v>35</v>
      </c>
      <c r="J94" s="8">
        <f t="shared" si="37"/>
        <v>0.68571428571428572</v>
      </c>
    </row>
    <row r="95" spans="1:10" ht="45" x14ac:dyDescent="0.25">
      <c r="A95" s="25" t="s">
        <v>31</v>
      </c>
      <c r="B95" s="3" t="s">
        <v>35</v>
      </c>
      <c r="C95" s="3" t="s">
        <v>42</v>
      </c>
      <c r="D95" s="3" t="s">
        <v>44</v>
      </c>
      <c r="E95" s="21">
        <v>17</v>
      </c>
      <c r="F95" s="21">
        <v>20</v>
      </c>
      <c r="G95" s="21">
        <v>45</v>
      </c>
      <c r="H95" s="21"/>
      <c r="I95" s="9">
        <f t="shared" si="34"/>
        <v>82</v>
      </c>
      <c r="J95" s="10">
        <f t="shared" si="37"/>
        <v>0.79268292682926833</v>
      </c>
    </row>
    <row r="96" spans="1:10" ht="45" x14ac:dyDescent="0.25">
      <c r="A96" s="25" t="s">
        <v>31</v>
      </c>
      <c r="B96" s="3" t="s">
        <v>36</v>
      </c>
      <c r="C96" s="3" t="s">
        <v>42</v>
      </c>
      <c r="D96" s="3" t="s">
        <v>44</v>
      </c>
      <c r="E96" s="21">
        <v>34</v>
      </c>
      <c r="F96" s="21">
        <v>32</v>
      </c>
      <c r="G96" s="21">
        <v>127</v>
      </c>
      <c r="H96" s="21"/>
      <c r="I96" s="9">
        <f t="shared" si="34"/>
        <v>193</v>
      </c>
      <c r="J96" s="10">
        <f t="shared" si="37"/>
        <v>0.82383419689119175</v>
      </c>
    </row>
    <row r="97" spans="1:10" ht="45" x14ac:dyDescent="0.25">
      <c r="A97" s="25" t="s">
        <v>31</v>
      </c>
      <c r="B97" s="3" t="s">
        <v>37</v>
      </c>
      <c r="C97" s="3" t="s">
        <v>42</v>
      </c>
      <c r="D97" s="3" t="s">
        <v>44</v>
      </c>
      <c r="E97" s="21">
        <v>88</v>
      </c>
      <c r="F97" s="21">
        <v>94</v>
      </c>
      <c r="G97" s="21">
        <v>398</v>
      </c>
      <c r="H97" s="21"/>
      <c r="I97" s="9">
        <f t="shared" si="34"/>
        <v>580</v>
      </c>
      <c r="J97" s="10">
        <f t="shared" si="37"/>
        <v>0.84827586206896555</v>
      </c>
    </row>
    <row r="98" spans="1:10" ht="45" x14ac:dyDescent="0.25">
      <c r="A98" s="25" t="s">
        <v>31</v>
      </c>
      <c r="B98" s="3" t="s">
        <v>38</v>
      </c>
      <c r="C98" s="3" t="s">
        <v>42</v>
      </c>
      <c r="D98" s="3" t="s">
        <v>44</v>
      </c>
      <c r="E98" s="46">
        <v>82</v>
      </c>
      <c r="F98" s="46">
        <v>127</v>
      </c>
      <c r="G98" s="46">
        <v>472</v>
      </c>
      <c r="H98" s="21"/>
      <c r="I98" s="9">
        <f t="shared" si="34"/>
        <v>681</v>
      </c>
      <c r="J98" s="10">
        <f t="shared" si="37"/>
        <v>0.8795888399412628</v>
      </c>
    </row>
    <row r="99" spans="1:10" ht="45.75" thickBot="1" x14ac:dyDescent="0.3">
      <c r="A99" s="26" t="s">
        <v>31</v>
      </c>
      <c r="B99" s="4" t="s">
        <v>51</v>
      </c>
      <c r="C99" s="4" t="s">
        <v>42</v>
      </c>
      <c r="D99" s="4" t="s">
        <v>44</v>
      </c>
      <c r="E99" s="49">
        <v>152</v>
      </c>
      <c r="F99" s="49">
        <v>197</v>
      </c>
      <c r="G99" s="49">
        <v>1016</v>
      </c>
      <c r="H99" s="22"/>
      <c r="I99" s="11">
        <f t="shared" ref="I99" si="42">SUM(E99:H99)</f>
        <v>1365</v>
      </c>
      <c r="J99" s="12">
        <f t="shared" ref="J99" si="43">(F99+G99+H99)/I99</f>
        <v>0.8886446886446886</v>
      </c>
    </row>
    <row r="100" spans="1:10" ht="16.5" thickTop="1" thickBot="1" x14ac:dyDescent="0.3">
      <c r="E100" s="23"/>
      <c r="F100" s="23"/>
      <c r="G100" s="23"/>
      <c r="H100" s="23"/>
    </row>
    <row r="101" spans="1:10" ht="45.75" thickTop="1" x14ac:dyDescent="0.25">
      <c r="A101" s="24" t="s">
        <v>31</v>
      </c>
      <c r="B101" s="2" t="s">
        <v>32</v>
      </c>
      <c r="C101" s="2" t="s">
        <v>45</v>
      </c>
      <c r="D101" s="2" t="s">
        <v>46</v>
      </c>
      <c r="E101" s="20">
        <v>11</v>
      </c>
      <c r="F101" s="20">
        <v>45</v>
      </c>
      <c r="G101" s="20">
        <v>84</v>
      </c>
      <c r="H101" s="20"/>
      <c r="I101" s="7">
        <f t="shared" si="34"/>
        <v>140</v>
      </c>
      <c r="J101" s="8">
        <f t="shared" ref="J101:J127" si="44">(F101+G101+H101)/I101</f>
        <v>0.92142857142857137</v>
      </c>
    </row>
    <row r="102" spans="1:10" ht="45" x14ac:dyDescent="0.25">
      <c r="A102" s="25" t="s">
        <v>31</v>
      </c>
      <c r="B102" s="3" t="s">
        <v>34</v>
      </c>
      <c r="C102" s="3" t="s">
        <v>45</v>
      </c>
      <c r="D102" s="3" t="s">
        <v>46</v>
      </c>
      <c r="E102" s="21">
        <v>198</v>
      </c>
      <c r="F102" s="21">
        <v>607</v>
      </c>
      <c r="G102" s="21">
        <v>742</v>
      </c>
      <c r="H102" s="21"/>
      <c r="I102" s="9">
        <f t="shared" si="34"/>
        <v>1547</v>
      </c>
      <c r="J102" s="10">
        <f t="shared" si="44"/>
        <v>0.8720103425985779</v>
      </c>
    </row>
    <row r="103" spans="1:10" ht="45" x14ac:dyDescent="0.25">
      <c r="A103" s="25" t="s">
        <v>31</v>
      </c>
      <c r="B103" s="3" t="s">
        <v>35</v>
      </c>
      <c r="C103" s="3" t="s">
        <v>45</v>
      </c>
      <c r="D103" s="3" t="s">
        <v>46</v>
      </c>
      <c r="E103" s="21">
        <v>406</v>
      </c>
      <c r="F103" s="21">
        <v>1353</v>
      </c>
      <c r="G103" s="21">
        <v>1210</v>
      </c>
      <c r="H103" s="21"/>
      <c r="I103" s="9">
        <f t="shared" ref="I103" si="45">SUM(E103:H103)</f>
        <v>2969</v>
      </c>
      <c r="J103" s="10">
        <f t="shared" si="44"/>
        <v>0.86325362074772649</v>
      </c>
    </row>
    <row r="104" spans="1:10" ht="45" x14ac:dyDescent="0.25">
      <c r="A104" s="25" t="s">
        <v>31</v>
      </c>
      <c r="B104" s="3" t="s">
        <v>36</v>
      </c>
      <c r="C104" s="3" t="s">
        <v>45</v>
      </c>
      <c r="D104" s="3" t="s">
        <v>46</v>
      </c>
      <c r="E104" s="21">
        <v>609</v>
      </c>
      <c r="F104" s="21">
        <v>1764</v>
      </c>
      <c r="G104" s="21">
        <v>1654</v>
      </c>
      <c r="H104" s="21"/>
      <c r="I104" s="9">
        <f t="shared" si="34"/>
        <v>4027</v>
      </c>
      <c r="J104" s="10">
        <f t="shared" si="44"/>
        <v>0.84877079711944381</v>
      </c>
    </row>
    <row r="105" spans="1:10" ht="45" x14ac:dyDescent="0.25">
      <c r="A105" s="25" t="s">
        <v>31</v>
      </c>
      <c r="B105" s="3" t="s">
        <v>37</v>
      </c>
      <c r="C105" s="3" t="s">
        <v>45</v>
      </c>
      <c r="D105" s="3" t="s">
        <v>46</v>
      </c>
      <c r="E105" s="21">
        <v>477</v>
      </c>
      <c r="F105" s="21">
        <v>1286</v>
      </c>
      <c r="G105" s="21">
        <v>2024</v>
      </c>
      <c r="H105" s="21"/>
      <c r="I105" s="9">
        <f t="shared" si="34"/>
        <v>3787</v>
      </c>
      <c r="J105" s="10">
        <f t="shared" si="44"/>
        <v>0.87404277792447849</v>
      </c>
    </row>
    <row r="106" spans="1:10" ht="45" x14ac:dyDescent="0.25">
      <c r="A106" s="25" t="s">
        <v>31</v>
      </c>
      <c r="B106" s="3" t="s">
        <v>38</v>
      </c>
      <c r="C106" s="3" t="s">
        <v>45</v>
      </c>
      <c r="D106" s="3" t="s">
        <v>46</v>
      </c>
      <c r="E106" s="46">
        <v>522</v>
      </c>
      <c r="F106" s="46">
        <v>1509</v>
      </c>
      <c r="G106" s="46">
        <v>2233</v>
      </c>
      <c r="H106" s="21"/>
      <c r="I106" s="9">
        <f t="shared" si="34"/>
        <v>4264</v>
      </c>
      <c r="J106" s="10">
        <f t="shared" si="44"/>
        <v>0.87757973733583494</v>
      </c>
    </row>
    <row r="107" spans="1:10" ht="45.75" thickBot="1" x14ac:dyDescent="0.3">
      <c r="A107" s="25" t="s">
        <v>31</v>
      </c>
      <c r="B107" s="3" t="s">
        <v>51</v>
      </c>
      <c r="C107" s="3" t="s">
        <v>45</v>
      </c>
      <c r="D107" s="3" t="s">
        <v>46</v>
      </c>
      <c r="E107" s="46">
        <v>542</v>
      </c>
      <c r="F107" s="46">
        <v>1578</v>
      </c>
      <c r="G107" s="46">
        <v>2414</v>
      </c>
      <c r="H107" s="21"/>
      <c r="I107" s="9">
        <f t="shared" ref="I107" si="46">SUM(E107:H107)</f>
        <v>4534</v>
      </c>
      <c r="J107" s="10">
        <f t="shared" ref="J107" si="47">(F107+G107+H107)/I107</f>
        <v>0.88045875606528456</v>
      </c>
    </row>
    <row r="108" spans="1:10" ht="60.75" thickTop="1" x14ac:dyDescent="0.25">
      <c r="A108" s="24" t="s">
        <v>31</v>
      </c>
      <c r="B108" s="2" t="s">
        <v>32</v>
      </c>
      <c r="C108" s="2" t="s">
        <v>45</v>
      </c>
      <c r="D108" s="2" t="s">
        <v>47</v>
      </c>
      <c r="E108" s="20">
        <v>13</v>
      </c>
      <c r="F108" s="20">
        <v>42</v>
      </c>
      <c r="G108" s="20">
        <v>85</v>
      </c>
      <c r="H108" s="20"/>
      <c r="I108" s="7">
        <f t="shared" si="34"/>
        <v>140</v>
      </c>
      <c r="J108" s="8">
        <f t="shared" si="44"/>
        <v>0.90714285714285714</v>
      </c>
    </row>
    <row r="109" spans="1:10" ht="60" x14ac:dyDescent="0.25">
      <c r="A109" s="25" t="s">
        <v>31</v>
      </c>
      <c r="B109" s="3" t="s">
        <v>34</v>
      </c>
      <c r="C109" s="3" t="s">
        <v>45</v>
      </c>
      <c r="D109" s="3" t="s">
        <v>47</v>
      </c>
      <c r="E109" s="21">
        <v>145</v>
      </c>
      <c r="F109" s="21">
        <v>658</v>
      </c>
      <c r="G109" s="21">
        <v>745</v>
      </c>
      <c r="H109" s="21"/>
      <c r="I109" s="9">
        <f t="shared" si="34"/>
        <v>1548</v>
      </c>
      <c r="J109" s="10">
        <f t="shared" si="44"/>
        <v>0.90633074935400515</v>
      </c>
    </row>
    <row r="110" spans="1:10" ht="60" x14ac:dyDescent="0.25">
      <c r="A110" s="25" t="s">
        <v>31</v>
      </c>
      <c r="B110" s="3" t="s">
        <v>35</v>
      </c>
      <c r="C110" s="3" t="s">
        <v>45</v>
      </c>
      <c r="D110" s="3" t="s">
        <v>47</v>
      </c>
      <c r="E110" s="21">
        <v>299</v>
      </c>
      <c r="F110" s="21">
        <v>1504</v>
      </c>
      <c r="G110" s="21">
        <v>1172</v>
      </c>
      <c r="H110" s="21"/>
      <c r="I110" s="9">
        <f t="shared" ref="I110" si="48">SUM(E110:H110)</f>
        <v>2975</v>
      </c>
      <c r="J110" s="10">
        <f t="shared" si="44"/>
        <v>0.89949579831932769</v>
      </c>
    </row>
    <row r="111" spans="1:10" ht="60" x14ac:dyDescent="0.25">
      <c r="A111" s="25" t="s">
        <v>31</v>
      </c>
      <c r="B111" s="3" t="s">
        <v>36</v>
      </c>
      <c r="C111" s="3" t="s">
        <v>45</v>
      </c>
      <c r="D111" s="3" t="s">
        <v>47</v>
      </c>
      <c r="E111" s="21">
        <v>461</v>
      </c>
      <c r="F111" s="21">
        <v>2067</v>
      </c>
      <c r="G111" s="21">
        <v>1499</v>
      </c>
      <c r="H111" s="21"/>
      <c r="I111" s="9">
        <f t="shared" si="34"/>
        <v>4027</v>
      </c>
      <c r="J111" s="10">
        <f t="shared" si="44"/>
        <v>0.88552272162900425</v>
      </c>
    </row>
    <row r="112" spans="1:10" ht="60" x14ac:dyDescent="0.25">
      <c r="A112" s="25" t="s">
        <v>31</v>
      </c>
      <c r="B112" s="3" t="s">
        <v>37</v>
      </c>
      <c r="C112" s="3" t="s">
        <v>45</v>
      </c>
      <c r="D112" s="3" t="s">
        <v>47</v>
      </c>
      <c r="E112" s="21">
        <v>378</v>
      </c>
      <c r="F112" s="21">
        <v>1578</v>
      </c>
      <c r="G112" s="21">
        <v>1829</v>
      </c>
      <c r="H112" s="21"/>
      <c r="I112" s="9">
        <f t="shared" si="34"/>
        <v>3785</v>
      </c>
      <c r="J112" s="10">
        <f t="shared" si="44"/>
        <v>0.9001321003963012</v>
      </c>
    </row>
    <row r="113" spans="1:10" ht="60" x14ac:dyDescent="0.25">
      <c r="A113" s="25" t="s">
        <v>31</v>
      </c>
      <c r="B113" s="3" t="s">
        <v>38</v>
      </c>
      <c r="C113" s="3" t="s">
        <v>45</v>
      </c>
      <c r="D113" s="3" t="s">
        <v>47</v>
      </c>
      <c r="E113" s="46">
        <v>438</v>
      </c>
      <c r="F113" s="46">
        <v>1740</v>
      </c>
      <c r="G113" s="46">
        <v>2095</v>
      </c>
      <c r="H113" s="21"/>
      <c r="I113" s="9">
        <f t="shared" si="34"/>
        <v>4273</v>
      </c>
      <c r="J113" s="10">
        <f t="shared" si="44"/>
        <v>0.897495904516733</v>
      </c>
    </row>
    <row r="114" spans="1:10" ht="60.75" thickBot="1" x14ac:dyDescent="0.3">
      <c r="A114" s="25" t="s">
        <v>31</v>
      </c>
      <c r="B114" s="3" t="s">
        <v>51</v>
      </c>
      <c r="C114" s="3" t="s">
        <v>45</v>
      </c>
      <c r="D114" s="3" t="s">
        <v>47</v>
      </c>
      <c r="E114" s="46">
        <v>477</v>
      </c>
      <c r="F114" s="46">
        <v>1889</v>
      </c>
      <c r="G114" s="46">
        <v>2170</v>
      </c>
      <c r="H114" s="21"/>
      <c r="I114" s="9">
        <f t="shared" ref="I114" si="49">SUM(E114:H114)</f>
        <v>4536</v>
      </c>
      <c r="J114" s="10">
        <f t="shared" ref="J114" si="50">(F114+G114+H114)/I114</f>
        <v>0.89484126984126988</v>
      </c>
    </row>
    <row r="115" spans="1:10" ht="60.75" thickTop="1" x14ac:dyDescent="0.25">
      <c r="A115" s="24" t="s">
        <v>31</v>
      </c>
      <c r="B115" s="2" t="s">
        <v>32</v>
      </c>
      <c r="C115" s="2" t="s">
        <v>45</v>
      </c>
      <c r="D115" s="2" t="s">
        <v>48</v>
      </c>
      <c r="E115" s="20">
        <v>15</v>
      </c>
      <c r="F115" s="20">
        <v>87</v>
      </c>
      <c r="G115" s="20">
        <v>38</v>
      </c>
      <c r="H115" s="20"/>
      <c r="I115" s="7">
        <f t="shared" si="34"/>
        <v>140</v>
      </c>
      <c r="J115" s="8">
        <f t="shared" si="44"/>
        <v>0.8928571428571429</v>
      </c>
    </row>
    <row r="116" spans="1:10" ht="60" x14ac:dyDescent="0.25">
      <c r="A116" s="25" t="s">
        <v>31</v>
      </c>
      <c r="B116" s="3" t="s">
        <v>34</v>
      </c>
      <c r="C116" s="3" t="s">
        <v>45</v>
      </c>
      <c r="D116" s="3" t="s">
        <v>48</v>
      </c>
      <c r="E116" s="21">
        <v>152</v>
      </c>
      <c r="F116" s="21">
        <v>793</v>
      </c>
      <c r="G116" s="21">
        <v>602</v>
      </c>
      <c r="H116" s="21"/>
      <c r="I116" s="9">
        <f t="shared" ref="I116" si="51">SUM(E116:H116)</f>
        <v>1547</v>
      </c>
      <c r="J116" s="10">
        <f t="shared" si="44"/>
        <v>0.90174531351001941</v>
      </c>
    </row>
    <row r="117" spans="1:10" ht="60" x14ac:dyDescent="0.25">
      <c r="A117" s="25" t="s">
        <v>31</v>
      </c>
      <c r="B117" s="3" t="s">
        <v>35</v>
      </c>
      <c r="C117" s="3" t="s">
        <v>45</v>
      </c>
      <c r="D117" s="3" t="s">
        <v>48</v>
      </c>
      <c r="E117" s="21">
        <v>210</v>
      </c>
      <c r="F117" s="21">
        <v>1654</v>
      </c>
      <c r="G117" s="21">
        <v>1104</v>
      </c>
      <c r="H117" s="21"/>
      <c r="I117" s="9">
        <f t="shared" si="34"/>
        <v>2968</v>
      </c>
      <c r="J117" s="10">
        <f t="shared" si="44"/>
        <v>0.92924528301886788</v>
      </c>
    </row>
    <row r="118" spans="1:10" ht="60" x14ac:dyDescent="0.25">
      <c r="A118" s="25" t="s">
        <v>31</v>
      </c>
      <c r="B118" s="3" t="s">
        <v>36</v>
      </c>
      <c r="C118" s="3" t="s">
        <v>45</v>
      </c>
      <c r="D118" s="3" t="s">
        <v>48</v>
      </c>
      <c r="E118" s="21">
        <v>307</v>
      </c>
      <c r="F118" s="21">
        <v>2401</v>
      </c>
      <c r="G118" s="21">
        <v>1319</v>
      </c>
      <c r="H118" s="21"/>
      <c r="I118" s="9">
        <f t="shared" si="34"/>
        <v>4027</v>
      </c>
      <c r="J118" s="10">
        <f t="shared" si="44"/>
        <v>0.92376458902408742</v>
      </c>
    </row>
    <row r="119" spans="1:10" ht="60" x14ac:dyDescent="0.25">
      <c r="A119" s="25" t="s">
        <v>31</v>
      </c>
      <c r="B119" s="3" t="s">
        <v>37</v>
      </c>
      <c r="C119" s="3" t="s">
        <v>45</v>
      </c>
      <c r="D119" s="3" t="s">
        <v>48</v>
      </c>
      <c r="E119" s="21">
        <v>289</v>
      </c>
      <c r="F119" s="21">
        <v>2030</v>
      </c>
      <c r="G119" s="21">
        <v>1475</v>
      </c>
      <c r="H119" s="21"/>
      <c r="I119" s="9">
        <f t="shared" si="34"/>
        <v>3794</v>
      </c>
      <c r="J119" s="10">
        <f t="shared" si="44"/>
        <v>0.92382709541381125</v>
      </c>
    </row>
    <row r="120" spans="1:10" ht="60" x14ac:dyDescent="0.25">
      <c r="A120" s="25" t="s">
        <v>31</v>
      </c>
      <c r="B120" s="3" t="s">
        <v>38</v>
      </c>
      <c r="C120" s="3" t="s">
        <v>45</v>
      </c>
      <c r="D120" s="3" t="s">
        <v>48</v>
      </c>
      <c r="E120" s="46">
        <v>327</v>
      </c>
      <c r="F120" s="46">
        <v>2158</v>
      </c>
      <c r="G120" s="46">
        <v>1790</v>
      </c>
      <c r="H120" s="21"/>
      <c r="I120" s="9">
        <f t="shared" si="34"/>
        <v>4275</v>
      </c>
      <c r="J120" s="10">
        <f t="shared" si="44"/>
        <v>0.92350877192982461</v>
      </c>
    </row>
    <row r="121" spans="1:10" ht="60.75" thickBot="1" x14ac:dyDescent="0.3">
      <c r="A121" s="25" t="s">
        <v>31</v>
      </c>
      <c r="B121" s="3" t="s">
        <v>51</v>
      </c>
      <c r="C121" s="3" t="s">
        <v>45</v>
      </c>
      <c r="D121" s="3" t="s">
        <v>48</v>
      </c>
      <c r="E121" s="46">
        <v>350</v>
      </c>
      <c r="F121" s="46">
        <v>2324</v>
      </c>
      <c r="G121" s="46">
        <v>1854</v>
      </c>
      <c r="H121" s="21"/>
      <c r="I121" s="9">
        <f t="shared" ref="I121" si="52">SUM(E121:H121)</f>
        <v>4528</v>
      </c>
      <c r="J121" s="10">
        <f t="shared" ref="J121" si="53">(F121+G121+H121)/I121</f>
        <v>0.92270318021201414</v>
      </c>
    </row>
    <row r="122" spans="1:10" ht="45.75" thickTop="1" x14ac:dyDescent="0.25">
      <c r="A122" s="24" t="s">
        <v>31</v>
      </c>
      <c r="B122" s="2" t="s">
        <v>32</v>
      </c>
      <c r="C122" s="2" t="s">
        <v>45</v>
      </c>
      <c r="D122" s="2" t="s">
        <v>49</v>
      </c>
      <c r="E122" s="20">
        <v>20</v>
      </c>
      <c r="F122" s="20">
        <v>78</v>
      </c>
      <c r="G122" s="20">
        <v>42</v>
      </c>
      <c r="H122" s="20"/>
      <c r="I122" s="7">
        <f t="shared" si="34"/>
        <v>140</v>
      </c>
      <c r="J122" s="8">
        <f t="shared" si="44"/>
        <v>0.8571428571428571</v>
      </c>
    </row>
    <row r="123" spans="1:10" ht="45" x14ac:dyDescent="0.25">
      <c r="A123" s="25" t="s">
        <v>31</v>
      </c>
      <c r="B123" s="3" t="s">
        <v>34</v>
      </c>
      <c r="C123" s="3" t="s">
        <v>45</v>
      </c>
      <c r="D123" s="3" t="s">
        <v>49</v>
      </c>
      <c r="E123" s="21">
        <v>332</v>
      </c>
      <c r="F123" s="21">
        <v>702</v>
      </c>
      <c r="G123" s="21">
        <v>470</v>
      </c>
      <c r="H123" s="21"/>
      <c r="I123" s="9">
        <f t="shared" si="34"/>
        <v>1504</v>
      </c>
      <c r="J123" s="10">
        <f t="shared" si="44"/>
        <v>0.7792553191489362</v>
      </c>
    </row>
    <row r="124" spans="1:10" ht="45" x14ac:dyDescent="0.25">
      <c r="A124" s="25" t="s">
        <v>31</v>
      </c>
      <c r="B124" s="3" t="s">
        <v>35</v>
      </c>
      <c r="C124" s="3" t="s">
        <v>45</v>
      </c>
      <c r="D124" s="3" t="s">
        <v>49</v>
      </c>
      <c r="E124" s="21">
        <v>667</v>
      </c>
      <c r="F124" s="21">
        <v>1403</v>
      </c>
      <c r="G124" s="21">
        <v>867</v>
      </c>
      <c r="H124" s="21"/>
      <c r="I124" s="9">
        <f t="shared" ref="I124" si="54">SUM(E124:H124)</f>
        <v>2937</v>
      </c>
      <c r="J124" s="10">
        <f t="shared" si="44"/>
        <v>0.77289751447054822</v>
      </c>
    </row>
    <row r="125" spans="1:10" ht="45" x14ac:dyDescent="0.25">
      <c r="A125" s="25" t="s">
        <v>31</v>
      </c>
      <c r="B125" s="3" t="s">
        <v>36</v>
      </c>
      <c r="C125" s="3" t="s">
        <v>45</v>
      </c>
      <c r="D125" s="3" t="s">
        <v>49</v>
      </c>
      <c r="E125" s="21">
        <v>967</v>
      </c>
      <c r="F125" s="21">
        <v>1871</v>
      </c>
      <c r="G125" s="21">
        <v>1128</v>
      </c>
      <c r="H125" s="21"/>
      <c r="I125" s="9">
        <f t="shared" si="34"/>
        <v>3966</v>
      </c>
      <c r="J125" s="10">
        <f t="shared" si="44"/>
        <v>0.75617750882501256</v>
      </c>
    </row>
    <row r="126" spans="1:10" ht="45" x14ac:dyDescent="0.25">
      <c r="A126" s="25" t="s">
        <v>31</v>
      </c>
      <c r="B126" s="3" t="s">
        <v>37</v>
      </c>
      <c r="C126" s="3" t="s">
        <v>45</v>
      </c>
      <c r="D126" s="3" t="s">
        <v>49</v>
      </c>
      <c r="E126" s="21">
        <v>725</v>
      </c>
      <c r="F126" s="21">
        <v>1620</v>
      </c>
      <c r="G126" s="21">
        <v>1376</v>
      </c>
      <c r="H126" s="21"/>
      <c r="I126" s="9">
        <f t="shared" si="34"/>
        <v>3721</v>
      </c>
      <c r="J126" s="10">
        <f t="shared" si="44"/>
        <v>0.80515990325181408</v>
      </c>
    </row>
    <row r="127" spans="1:10" ht="45" x14ac:dyDescent="0.25">
      <c r="A127" s="25" t="s">
        <v>31</v>
      </c>
      <c r="B127" s="3" t="s">
        <v>38</v>
      </c>
      <c r="C127" s="3" t="s">
        <v>45</v>
      </c>
      <c r="D127" s="3" t="s">
        <v>49</v>
      </c>
      <c r="E127" s="46">
        <v>872</v>
      </c>
      <c r="F127" s="46">
        <v>1880</v>
      </c>
      <c r="G127" s="46">
        <v>1439</v>
      </c>
      <c r="H127" s="21"/>
      <c r="I127" s="9">
        <f t="shared" si="34"/>
        <v>4191</v>
      </c>
      <c r="J127" s="10">
        <f t="shared" si="44"/>
        <v>0.79193509902171322</v>
      </c>
    </row>
    <row r="128" spans="1:10" ht="45.75" thickBot="1" x14ac:dyDescent="0.3">
      <c r="A128" s="26" t="s">
        <v>31</v>
      </c>
      <c r="B128" s="4" t="s">
        <v>51</v>
      </c>
      <c r="C128" s="4" t="s">
        <v>45</v>
      </c>
      <c r="D128" s="4" t="s">
        <v>49</v>
      </c>
      <c r="E128" s="49">
        <v>868</v>
      </c>
      <c r="F128" s="49">
        <v>2076</v>
      </c>
      <c r="G128" s="49">
        <v>1534</v>
      </c>
      <c r="H128" s="22"/>
      <c r="I128" s="11">
        <f t="shared" ref="I128" si="55">SUM(E128:H128)</f>
        <v>4478</v>
      </c>
      <c r="J128" s="12">
        <f t="shared" ref="J128" si="56">(F128+G128+H128)/I128</f>
        <v>0.80616346583296117</v>
      </c>
    </row>
    <row r="129" spans="1:11" ht="16.5" thickTop="1" thickBot="1" x14ac:dyDescent="0.3"/>
    <row r="130" spans="1:11" s="30" customFormat="1" ht="31.5" thickTop="1" thickBot="1" x14ac:dyDescent="0.3">
      <c r="A130" s="17" t="s">
        <v>29</v>
      </c>
      <c r="B130" s="16" t="s">
        <v>30</v>
      </c>
      <c r="C130" s="16" t="s">
        <v>0</v>
      </c>
      <c r="D130" s="16" t="s">
        <v>1</v>
      </c>
      <c r="E130" s="28" t="s">
        <v>17</v>
      </c>
      <c r="F130" s="28" t="s">
        <v>18</v>
      </c>
      <c r="G130" s="28" t="s">
        <v>19</v>
      </c>
      <c r="H130" s="28" t="s">
        <v>20</v>
      </c>
      <c r="I130" s="27" t="s">
        <v>21</v>
      </c>
      <c r="J130" s="28" t="s">
        <v>27</v>
      </c>
      <c r="K130" s="29" t="s">
        <v>28</v>
      </c>
    </row>
    <row r="131" spans="1:11" s="30" customFormat="1" ht="30.75" thickTop="1" x14ac:dyDescent="0.25">
      <c r="A131" s="31" t="s">
        <v>31</v>
      </c>
      <c r="B131" s="33" t="s">
        <v>32</v>
      </c>
      <c r="C131" s="33" t="s">
        <v>22</v>
      </c>
      <c r="D131" s="32" t="s">
        <v>23</v>
      </c>
      <c r="E131" s="34">
        <v>19</v>
      </c>
      <c r="F131" s="34">
        <v>20</v>
      </c>
      <c r="G131" s="34">
        <v>103</v>
      </c>
      <c r="H131" s="34">
        <v>327</v>
      </c>
      <c r="I131" s="32">
        <v>245</v>
      </c>
      <c r="J131" s="34">
        <f>SUM(E131:I131)</f>
        <v>714</v>
      </c>
      <c r="K131" s="35">
        <f>(G131+H131+I131)/J131</f>
        <v>0.94537815126050417</v>
      </c>
    </row>
    <row r="132" spans="1:11" s="30" customFormat="1" ht="30" x14ac:dyDescent="0.25">
      <c r="A132" s="36" t="s">
        <v>31</v>
      </c>
      <c r="B132" s="38" t="s">
        <v>34</v>
      </c>
      <c r="C132" s="38" t="s">
        <v>22</v>
      </c>
      <c r="D132" s="37" t="s">
        <v>23</v>
      </c>
      <c r="E132" s="39">
        <v>29</v>
      </c>
      <c r="F132" s="39">
        <v>65</v>
      </c>
      <c r="G132" s="39">
        <v>309</v>
      </c>
      <c r="H132" s="39">
        <v>796</v>
      </c>
      <c r="I132" s="37">
        <v>561</v>
      </c>
      <c r="J132" s="39">
        <f t="shared" ref="J132:J157" si="57">SUM(E132:I132)</f>
        <v>1760</v>
      </c>
      <c r="K132" s="40">
        <f t="shared" ref="K132:K157" si="58">(G132+H132+I132)/J132</f>
        <v>0.94659090909090904</v>
      </c>
    </row>
    <row r="133" spans="1:11" s="30" customFormat="1" ht="30" x14ac:dyDescent="0.25">
      <c r="A133" s="36" t="s">
        <v>31</v>
      </c>
      <c r="B133" s="38" t="s">
        <v>35</v>
      </c>
      <c r="C133" s="38" t="s">
        <v>22</v>
      </c>
      <c r="D133" s="37" t="s">
        <v>23</v>
      </c>
      <c r="E133" s="39">
        <v>31</v>
      </c>
      <c r="F133" s="39">
        <v>59</v>
      </c>
      <c r="G133" s="39">
        <v>220</v>
      </c>
      <c r="H133" s="39">
        <v>537</v>
      </c>
      <c r="I133" s="37">
        <v>554</v>
      </c>
      <c r="J133" s="39">
        <f t="shared" si="57"/>
        <v>1401</v>
      </c>
      <c r="K133" s="40">
        <f t="shared" si="58"/>
        <v>0.93576017130620981</v>
      </c>
    </row>
    <row r="134" spans="1:11" s="30" customFormat="1" ht="30" x14ac:dyDescent="0.25">
      <c r="A134" s="36" t="s">
        <v>31</v>
      </c>
      <c r="B134" s="38" t="s">
        <v>36</v>
      </c>
      <c r="C134" s="38" t="s">
        <v>22</v>
      </c>
      <c r="D134" s="37" t="s">
        <v>23</v>
      </c>
      <c r="E134" s="39">
        <v>70</v>
      </c>
      <c r="F134" s="39">
        <v>49</v>
      </c>
      <c r="G134" s="39">
        <v>227</v>
      </c>
      <c r="H134" s="39">
        <v>722</v>
      </c>
      <c r="I134" s="37">
        <v>562</v>
      </c>
      <c r="J134" s="39">
        <f t="shared" si="57"/>
        <v>1630</v>
      </c>
      <c r="K134" s="40">
        <f t="shared" si="58"/>
        <v>0.92699386503067482</v>
      </c>
    </row>
    <row r="135" spans="1:11" s="30" customFormat="1" ht="30" x14ac:dyDescent="0.25">
      <c r="A135" s="36" t="s">
        <v>31</v>
      </c>
      <c r="B135" s="38" t="s">
        <v>37</v>
      </c>
      <c r="C135" s="38" t="s">
        <v>22</v>
      </c>
      <c r="D135" s="37" t="s">
        <v>23</v>
      </c>
      <c r="E135" s="39">
        <v>51</v>
      </c>
      <c r="F135" s="39">
        <v>51</v>
      </c>
      <c r="G135" s="39">
        <v>190</v>
      </c>
      <c r="H135" s="39">
        <v>682</v>
      </c>
      <c r="I135" s="37">
        <v>447</v>
      </c>
      <c r="J135" s="39">
        <f t="shared" si="57"/>
        <v>1421</v>
      </c>
      <c r="K135" s="40">
        <f t="shared" si="58"/>
        <v>0.92821956368754399</v>
      </c>
    </row>
    <row r="136" spans="1:11" s="30" customFormat="1" ht="30" x14ac:dyDescent="0.25">
      <c r="A136" s="36" t="s">
        <v>31</v>
      </c>
      <c r="B136" s="38" t="s">
        <v>38</v>
      </c>
      <c r="C136" s="38" t="s">
        <v>22</v>
      </c>
      <c r="D136" s="37" t="s">
        <v>23</v>
      </c>
      <c r="E136" s="39">
        <v>76</v>
      </c>
      <c r="F136" s="39">
        <v>43</v>
      </c>
      <c r="G136" s="39">
        <v>231</v>
      </c>
      <c r="H136" s="39">
        <v>659</v>
      </c>
      <c r="I136" s="37">
        <v>532</v>
      </c>
      <c r="J136" s="39">
        <f t="shared" si="57"/>
        <v>1541</v>
      </c>
      <c r="K136" s="40">
        <f t="shared" si="58"/>
        <v>0.92277741726151852</v>
      </c>
    </row>
    <row r="137" spans="1:11" s="30" customFormat="1" ht="30.75" thickBot="1" x14ac:dyDescent="0.3">
      <c r="A137" s="41" t="s">
        <v>31</v>
      </c>
      <c r="B137" s="3" t="s">
        <v>51</v>
      </c>
      <c r="C137" s="43" t="s">
        <v>22</v>
      </c>
      <c r="D137" s="42" t="s">
        <v>23</v>
      </c>
      <c r="E137" s="44">
        <v>75</v>
      </c>
      <c r="F137" s="44">
        <v>49</v>
      </c>
      <c r="G137" s="44">
        <v>218</v>
      </c>
      <c r="H137" s="44">
        <v>649</v>
      </c>
      <c r="I137" s="42">
        <v>691</v>
      </c>
      <c r="J137" s="44">
        <f t="shared" ref="J137" si="59">SUM(E137:I137)</f>
        <v>1682</v>
      </c>
      <c r="K137" s="45">
        <f t="shared" ref="K137" si="60">(G137+H137+I137)/J137</f>
        <v>0.92627824019024974</v>
      </c>
    </row>
    <row r="138" spans="1:11" s="30" customFormat="1" ht="30.75" thickTop="1" x14ac:dyDescent="0.25">
      <c r="A138" s="31" t="s">
        <v>31</v>
      </c>
      <c r="B138" s="33" t="s">
        <v>32</v>
      </c>
      <c r="C138" s="33" t="s">
        <v>22</v>
      </c>
      <c r="D138" s="32" t="s">
        <v>24</v>
      </c>
      <c r="E138" s="34">
        <v>65</v>
      </c>
      <c r="F138" s="34">
        <v>39</v>
      </c>
      <c r="G138" s="34">
        <v>158</v>
      </c>
      <c r="H138" s="34">
        <v>322</v>
      </c>
      <c r="I138" s="32">
        <v>216</v>
      </c>
      <c r="J138" s="34">
        <f t="shared" si="57"/>
        <v>800</v>
      </c>
      <c r="K138" s="35">
        <f t="shared" si="58"/>
        <v>0.87</v>
      </c>
    </row>
    <row r="139" spans="1:11" s="30" customFormat="1" ht="30" x14ac:dyDescent="0.25">
      <c r="A139" s="36" t="s">
        <v>31</v>
      </c>
      <c r="B139" s="38" t="s">
        <v>34</v>
      </c>
      <c r="C139" s="38" t="s">
        <v>22</v>
      </c>
      <c r="D139" s="37" t="s">
        <v>24</v>
      </c>
      <c r="E139" s="39">
        <v>91</v>
      </c>
      <c r="F139" s="39">
        <v>193</v>
      </c>
      <c r="G139" s="39">
        <v>366</v>
      </c>
      <c r="H139" s="39">
        <v>657</v>
      </c>
      <c r="I139" s="37">
        <v>595</v>
      </c>
      <c r="J139" s="39">
        <f t="shared" si="57"/>
        <v>1902</v>
      </c>
      <c r="K139" s="40">
        <f t="shared" si="58"/>
        <v>0.85068349106204</v>
      </c>
    </row>
    <row r="140" spans="1:11" s="30" customFormat="1" ht="30" x14ac:dyDescent="0.25">
      <c r="A140" s="36" t="s">
        <v>31</v>
      </c>
      <c r="B140" s="38" t="s">
        <v>35</v>
      </c>
      <c r="C140" s="38" t="s">
        <v>22</v>
      </c>
      <c r="D140" s="37" t="s">
        <v>24</v>
      </c>
      <c r="E140" s="39">
        <v>170</v>
      </c>
      <c r="F140" s="39">
        <v>231</v>
      </c>
      <c r="G140" s="39">
        <v>322</v>
      </c>
      <c r="H140" s="39">
        <v>605</v>
      </c>
      <c r="I140" s="37">
        <v>660</v>
      </c>
      <c r="J140" s="39">
        <f t="shared" si="57"/>
        <v>1988</v>
      </c>
      <c r="K140" s="40">
        <f t="shared" si="58"/>
        <v>0.79828973843058348</v>
      </c>
    </row>
    <row r="141" spans="1:11" s="30" customFormat="1" ht="30" x14ac:dyDescent="0.25">
      <c r="A141" s="36" t="s">
        <v>31</v>
      </c>
      <c r="B141" s="38" t="s">
        <v>36</v>
      </c>
      <c r="C141" s="38" t="s">
        <v>22</v>
      </c>
      <c r="D141" s="37" t="s">
        <v>24</v>
      </c>
      <c r="E141" s="39">
        <v>110</v>
      </c>
      <c r="F141" s="39">
        <v>152</v>
      </c>
      <c r="G141" s="39">
        <v>301</v>
      </c>
      <c r="H141" s="39">
        <v>565</v>
      </c>
      <c r="I141" s="37">
        <v>541</v>
      </c>
      <c r="J141" s="39">
        <f t="shared" si="57"/>
        <v>1669</v>
      </c>
      <c r="K141" s="40">
        <f t="shared" si="58"/>
        <v>0.84301977231875369</v>
      </c>
    </row>
    <row r="142" spans="1:11" s="30" customFormat="1" ht="30" x14ac:dyDescent="0.25">
      <c r="A142" s="36" t="s">
        <v>31</v>
      </c>
      <c r="B142" s="38" t="s">
        <v>37</v>
      </c>
      <c r="C142" s="38" t="s">
        <v>22</v>
      </c>
      <c r="D142" s="37" t="s">
        <v>24</v>
      </c>
      <c r="E142" s="39">
        <v>130</v>
      </c>
      <c r="F142" s="39">
        <v>122</v>
      </c>
      <c r="G142" s="39">
        <v>296</v>
      </c>
      <c r="H142" s="39">
        <v>533</v>
      </c>
      <c r="I142" s="37">
        <v>441</v>
      </c>
      <c r="J142" s="39">
        <f t="shared" si="57"/>
        <v>1522</v>
      </c>
      <c r="K142" s="40">
        <f t="shared" si="58"/>
        <v>0.83442838370565042</v>
      </c>
    </row>
    <row r="143" spans="1:11" s="30" customFormat="1" ht="30" x14ac:dyDescent="0.25">
      <c r="A143" s="36" t="s">
        <v>31</v>
      </c>
      <c r="B143" s="38" t="s">
        <v>38</v>
      </c>
      <c r="C143" s="38" t="s">
        <v>22</v>
      </c>
      <c r="D143" s="37" t="s">
        <v>24</v>
      </c>
      <c r="E143" s="39">
        <v>121</v>
      </c>
      <c r="F143" s="39">
        <v>134</v>
      </c>
      <c r="G143" s="39">
        <v>276</v>
      </c>
      <c r="H143" s="39">
        <v>512</v>
      </c>
      <c r="I143" s="37">
        <v>536</v>
      </c>
      <c r="J143" s="39">
        <f t="shared" si="57"/>
        <v>1579</v>
      </c>
      <c r="K143" s="40">
        <f t="shared" si="58"/>
        <v>0.83850538315389489</v>
      </c>
    </row>
    <row r="144" spans="1:11" s="30" customFormat="1" ht="30.75" thickBot="1" x14ac:dyDescent="0.3">
      <c r="A144" s="36" t="s">
        <v>31</v>
      </c>
      <c r="B144" s="3" t="s">
        <v>51</v>
      </c>
      <c r="C144" s="38" t="s">
        <v>22</v>
      </c>
      <c r="D144" s="37" t="s">
        <v>24</v>
      </c>
      <c r="E144" s="39">
        <v>146</v>
      </c>
      <c r="F144" s="39">
        <v>160</v>
      </c>
      <c r="G144" s="39">
        <v>291</v>
      </c>
      <c r="H144" s="39">
        <v>489</v>
      </c>
      <c r="I144" s="37">
        <v>678</v>
      </c>
      <c r="J144" s="39">
        <f t="shared" ref="J144" si="61">SUM(E144:I144)</f>
        <v>1764</v>
      </c>
      <c r="K144" s="40">
        <f t="shared" ref="K144" si="62">(G144+H144+I144)/J144</f>
        <v>0.82653061224489799</v>
      </c>
    </row>
    <row r="145" spans="1:11" s="30" customFormat="1" ht="30.75" thickTop="1" x14ac:dyDescent="0.25">
      <c r="A145" s="31" t="s">
        <v>31</v>
      </c>
      <c r="B145" s="33" t="s">
        <v>32</v>
      </c>
      <c r="C145" s="33" t="s">
        <v>22</v>
      </c>
      <c r="D145" s="32" t="s">
        <v>25</v>
      </c>
      <c r="E145" s="34">
        <v>335</v>
      </c>
      <c r="F145" s="34">
        <v>425</v>
      </c>
      <c r="G145" s="34">
        <v>398</v>
      </c>
      <c r="H145" s="34">
        <v>657</v>
      </c>
      <c r="I145" s="32">
        <v>568</v>
      </c>
      <c r="J145" s="34">
        <f t="shared" si="57"/>
        <v>2383</v>
      </c>
      <c r="K145" s="35">
        <f t="shared" si="58"/>
        <v>0.68107427612253457</v>
      </c>
    </row>
    <row r="146" spans="1:11" s="30" customFormat="1" ht="30" x14ac:dyDescent="0.25">
      <c r="A146" s="36" t="s">
        <v>31</v>
      </c>
      <c r="B146" s="38" t="s">
        <v>34</v>
      </c>
      <c r="C146" s="38" t="s">
        <v>22</v>
      </c>
      <c r="D146" s="37" t="s">
        <v>25</v>
      </c>
      <c r="E146" s="39">
        <v>68</v>
      </c>
      <c r="F146" s="39">
        <v>298</v>
      </c>
      <c r="G146" s="39">
        <v>824</v>
      </c>
      <c r="H146" s="39">
        <v>2335</v>
      </c>
      <c r="I146" s="37">
        <v>2217</v>
      </c>
      <c r="J146" s="39">
        <f t="shared" si="57"/>
        <v>5742</v>
      </c>
      <c r="K146" s="40">
        <f t="shared" si="58"/>
        <v>0.93625914315569492</v>
      </c>
    </row>
    <row r="147" spans="1:11" s="30" customFormat="1" ht="30" x14ac:dyDescent="0.25">
      <c r="A147" s="36" t="s">
        <v>31</v>
      </c>
      <c r="B147" s="38" t="s">
        <v>35</v>
      </c>
      <c r="C147" s="38" t="s">
        <v>22</v>
      </c>
      <c r="D147" s="37" t="s">
        <v>25</v>
      </c>
      <c r="E147" s="39">
        <v>58</v>
      </c>
      <c r="F147" s="39">
        <v>226</v>
      </c>
      <c r="G147" s="39">
        <v>725</v>
      </c>
      <c r="H147" s="39">
        <v>1793</v>
      </c>
      <c r="I147" s="37">
        <v>2812</v>
      </c>
      <c r="J147" s="39">
        <f t="shared" si="57"/>
        <v>5614</v>
      </c>
      <c r="K147" s="40">
        <f t="shared" si="58"/>
        <v>0.94941218382614889</v>
      </c>
    </row>
    <row r="148" spans="1:11" s="30" customFormat="1" ht="30" x14ac:dyDescent="0.25">
      <c r="A148" s="36" t="s">
        <v>31</v>
      </c>
      <c r="B148" s="38" t="s">
        <v>36</v>
      </c>
      <c r="C148" s="38" t="s">
        <v>22</v>
      </c>
      <c r="D148" s="37" t="s">
        <v>25</v>
      </c>
      <c r="E148" s="39">
        <v>120</v>
      </c>
      <c r="F148" s="39">
        <v>215</v>
      </c>
      <c r="G148" s="39">
        <v>641</v>
      </c>
      <c r="H148" s="39">
        <v>2179</v>
      </c>
      <c r="I148" s="37">
        <v>1955</v>
      </c>
      <c r="J148" s="39">
        <f t="shared" si="57"/>
        <v>5110</v>
      </c>
      <c r="K148" s="40">
        <f t="shared" si="58"/>
        <v>0.93444227005870839</v>
      </c>
    </row>
    <row r="149" spans="1:11" s="30" customFormat="1" ht="30" x14ac:dyDescent="0.25">
      <c r="A149" s="36" t="s">
        <v>31</v>
      </c>
      <c r="B149" s="38" t="s">
        <v>37</v>
      </c>
      <c r="C149" s="38" t="s">
        <v>22</v>
      </c>
      <c r="D149" s="37" t="s">
        <v>25</v>
      </c>
      <c r="E149" s="39">
        <v>107</v>
      </c>
      <c r="F149" s="39">
        <v>193</v>
      </c>
      <c r="G149" s="39">
        <v>675</v>
      </c>
      <c r="H149" s="39">
        <v>2250</v>
      </c>
      <c r="I149" s="37">
        <v>1350</v>
      </c>
      <c r="J149" s="39">
        <f t="shared" si="57"/>
        <v>4575</v>
      </c>
      <c r="K149" s="40">
        <f t="shared" si="58"/>
        <v>0.93442622950819676</v>
      </c>
    </row>
    <row r="150" spans="1:11" s="30" customFormat="1" ht="30" x14ac:dyDescent="0.25">
      <c r="A150" s="36" t="s">
        <v>31</v>
      </c>
      <c r="B150" s="38" t="s">
        <v>38</v>
      </c>
      <c r="C150" s="38" t="s">
        <v>22</v>
      </c>
      <c r="D150" s="38" t="s">
        <v>25</v>
      </c>
      <c r="E150" s="50">
        <v>116</v>
      </c>
      <c r="F150" s="50">
        <v>231</v>
      </c>
      <c r="G150" s="50">
        <v>719</v>
      </c>
      <c r="H150" s="50">
        <v>2004</v>
      </c>
      <c r="I150" s="38">
        <v>1704</v>
      </c>
      <c r="J150" s="39">
        <f t="shared" si="57"/>
        <v>4774</v>
      </c>
      <c r="K150" s="40">
        <f t="shared" si="58"/>
        <v>0.92731462086300798</v>
      </c>
    </row>
    <row r="151" spans="1:11" s="30" customFormat="1" ht="30.75" thickBot="1" x14ac:dyDescent="0.3">
      <c r="A151" s="36" t="s">
        <v>31</v>
      </c>
      <c r="B151" s="3" t="s">
        <v>51</v>
      </c>
      <c r="C151" s="38" t="s">
        <v>22</v>
      </c>
      <c r="D151" s="38" t="s">
        <v>25</v>
      </c>
      <c r="E151" s="50">
        <v>129</v>
      </c>
      <c r="F151" s="50">
        <v>242</v>
      </c>
      <c r="G151" s="50">
        <v>797</v>
      </c>
      <c r="H151" s="50">
        <v>2057</v>
      </c>
      <c r="I151" s="38">
        <v>2080</v>
      </c>
      <c r="J151" s="39">
        <f t="shared" ref="J151" si="63">SUM(E151:I151)</f>
        <v>5305</v>
      </c>
      <c r="K151" s="40">
        <f t="shared" ref="K151" si="64">(G151+H151+I151)/J151</f>
        <v>0.93006597549481618</v>
      </c>
    </row>
    <row r="152" spans="1:11" s="30" customFormat="1" ht="30.75" thickTop="1" x14ac:dyDescent="0.25">
      <c r="A152" s="31" t="s">
        <v>31</v>
      </c>
      <c r="B152" s="33" t="s">
        <v>32</v>
      </c>
      <c r="C152" s="33" t="s">
        <v>22</v>
      </c>
      <c r="D152" s="32" t="s">
        <v>26</v>
      </c>
      <c r="E152" s="34">
        <v>317</v>
      </c>
      <c r="F152" s="34">
        <v>354</v>
      </c>
      <c r="G152" s="34">
        <v>438</v>
      </c>
      <c r="H152" s="34">
        <v>696</v>
      </c>
      <c r="I152" s="32">
        <v>578</v>
      </c>
      <c r="J152" s="34">
        <f t="shared" si="57"/>
        <v>2383</v>
      </c>
      <c r="K152" s="35">
        <f t="shared" si="58"/>
        <v>0.71842215694502731</v>
      </c>
    </row>
    <row r="153" spans="1:11" s="30" customFormat="1" ht="30" x14ac:dyDescent="0.25">
      <c r="A153" s="36" t="s">
        <v>31</v>
      </c>
      <c r="B153" s="38" t="s">
        <v>34</v>
      </c>
      <c r="C153" s="38" t="s">
        <v>22</v>
      </c>
      <c r="D153" s="37" t="s">
        <v>26</v>
      </c>
      <c r="E153" s="39">
        <v>72</v>
      </c>
      <c r="F153" s="39">
        <v>197</v>
      </c>
      <c r="G153" s="39">
        <v>885</v>
      </c>
      <c r="H153" s="39">
        <v>2585</v>
      </c>
      <c r="I153" s="37">
        <v>2016</v>
      </c>
      <c r="J153" s="39">
        <f t="shared" si="57"/>
        <v>5755</v>
      </c>
      <c r="K153" s="40">
        <f t="shared" si="58"/>
        <v>0.95325803649000873</v>
      </c>
    </row>
    <row r="154" spans="1:11" s="30" customFormat="1" ht="30" x14ac:dyDescent="0.25">
      <c r="A154" s="36" t="s">
        <v>31</v>
      </c>
      <c r="B154" s="38" t="s">
        <v>35</v>
      </c>
      <c r="C154" s="38" t="s">
        <v>22</v>
      </c>
      <c r="D154" s="37" t="s">
        <v>26</v>
      </c>
      <c r="E154" s="39">
        <v>59</v>
      </c>
      <c r="F154" s="39">
        <v>142</v>
      </c>
      <c r="G154" s="39">
        <v>988</v>
      </c>
      <c r="H154" s="39">
        <v>2060</v>
      </c>
      <c r="I154" s="37">
        <v>2371</v>
      </c>
      <c r="J154" s="39">
        <f t="shared" si="57"/>
        <v>5620</v>
      </c>
      <c r="K154" s="40">
        <f t="shared" si="58"/>
        <v>0.96423487544483988</v>
      </c>
    </row>
    <row r="155" spans="1:11" s="30" customFormat="1" ht="30" x14ac:dyDescent="0.25">
      <c r="A155" s="36" t="s">
        <v>31</v>
      </c>
      <c r="B155" s="38" t="s">
        <v>36</v>
      </c>
      <c r="C155" s="38" t="s">
        <v>22</v>
      </c>
      <c r="D155" s="37" t="s">
        <v>26</v>
      </c>
      <c r="E155" s="39">
        <v>120</v>
      </c>
      <c r="F155" s="39">
        <v>65</v>
      </c>
      <c r="G155" s="39">
        <v>847</v>
      </c>
      <c r="H155" s="39">
        <v>2558</v>
      </c>
      <c r="I155" s="37">
        <v>1520</v>
      </c>
      <c r="J155" s="39">
        <f t="shared" si="57"/>
        <v>5110</v>
      </c>
      <c r="K155" s="40">
        <f t="shared" si="58"/>
        <v>0.96379647749510766</v>
      </c>
    </row>
    <row r="156" spans="1:11" s="30" customFormat="1" ht="30" x14ac:dyDescent="0.25">
      <c r="A156" s="36" t="s">
        <v>31</v>
      </c>
      <c r="B156" s="38" t="s">
        <v>37</v>
      </c>
      <c r="C156" s="38" t="s">
        <v>22</v>
      </c>
      <c r="D156" s="37" t="s">
        <v>26</v>
      </c>
      <c r="E156" s="39">
        <v>109</v>
      </c>
      <c r="F156" s="39">
        <v>75</v>
      </c>
      <c r="G156" s="39">
        <v>693</v>
      </c>
      <c r="H156" s="39">
        <v>2314</v>
      </c>
      <c r="I156" s="37">
        <v>1474</v>
      </c>
      <c r="J156" s="39">
        <f t="shared" si="57"/>
        <v>4665</v>
      </c>
      <c r="K156" s="40">
        <f t="shared" si="58"/>
        <v>0.96055734190782427</v>
      </c>
    </row>
    <row r="157" spans="1:11" s="30" customFormat="1" ht="30" x14ac:dyDescent="0.25">
      <c r="A157" s="36" t="s">
        <v>31</v>
      </c>
      <c r="B157" s="38" t="s">
        <v>38</v>
      </c>
      <c r="C157" s="38" t="s">
        <v>22</v>
      </c>
      <c r="D157" s="38" t="s">
        <v>26</v>
      </c>
      <c r="E157" s="50">
        <v>102</v>
      </c>
      <c r="F157" s="50">
        <v>73</v>
      </c>
      <c r="G157" s="50">
        <v>808</v>
      </c>
      <c r="H157" s="50">
        <v>2137</v>
      </c>
      <c r="I157" s="38">
        <v>1731</v>
      </c>
      <c r="J157" s="39">
        <f t="shared" si="57"/>
        <v>4851</v>
      </c>
      <c r="K157" s="40">
        <f t="shared" si="58"/>
        <v>0.96392496392496396</v>
      </c>
    </row>
    <row r="158" spans="1:11" ht="30.75" thickBot="1" x14ac:dyDescent="0.3">
      <c r="A158" s="26" t="s">
        <v>31</v>
      </c>
      <c r="B158" s="3" t="s">
        <v>51</v>
      </c>
      <c r="C158" s="4" t="s">
        <v>22</v>
      </c>
      <c r="D158" s="4" t="s">
        <v>26</v>
      </c>
      <c r="E158" s="51">
        <v>125</v>
      </c>
      <c r="F158" s="51">
        <v>67</v>
      </c>
      <c r="G158" s="51">
        <v>792</v>
      </c>
      <c r="H158" s="51">
        <v>2211</v>
      </c>
      <c r="I158" s="51">
        <v>2174</v>
      </c>
      <c r="J158" s="44">
        <f t="shared" ref="J158" si="65">SUM(E158:I158)</f>
        <v>5369</v>
      </c>
      <c r="K158" s="45">
        <f t="shared" ref="K158" si="66">(G158+H158+I158)/J158</f>
        <v>0.96423915067982868</v>
      </c>
    </row>
    <row r="159" spans="1:11" ht="15.75" thickTop="1" x14ac:dyDescent="0.25"/>
  </sheetData>
  <pageMargins left="0.7" right="0.7" top="0.75" bottom="0.75" header="0.3" footer="0.3"/>
  <pageSetup scale="64" orientation="landscape" r:id="rId1"/>
  <rowBreaks count="8" manualBreakCount="8">
    <brk id="15" max="10" man="1"/>
    <brk id="30" max="10" man="1"/>
    <brk id="59" max="10" man="1"/>
    <brk id="73" max="10" man="1"/>
    <brk id="81" max="10" man="1"/>
    <brk id="100" max="10" man="1"/>
    <brk id="114" max="10" man="1"/>
    <brk id="129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f6d13a-2197-46a2-90f5-78af06d1a9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80598C860A644A84BFCE21C2C8870" ma:contentTypeVersion="18" ma:contentTypeDescription="Create a new document." ma:contentTypeScope="" ma:versionID="aa982c390e2fbb1228a32a19c6ef6fe5">
  <xsd:schema xmlns:xsd="http://www.w3.org/2001/XMLSchema" xmlns:xs="http://www.w3.org/2001/XMLSchema" xmlns:p="http://schemas.microsoft.com/office/2006/metadata/properties" xmlns:ns3="b2f6d13a-2197-46a2-90f5-78af06d1a913" xmlns:ns4="43738ec9-da07-4ef5-b265-bd27909004c8" targetNamespace="http://schemas.microsoft.com/office/2006/metadata/properties" ma:root="true" ma:fieldsID="b75debc46ca5db0d4599ba1992240598" ns3:_="" ns4:_="">
    <xsd:import namespace="b2f6d13a-2197-46a2-90f5-78af06d1a913"/>
    <xsd:import namespace="43738ec9-da07-4ef5-b265-bd27909004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6d13a-2197-46a2-90f5-78af06d1a9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38ec9-da07-4ef5-b265-bd27909004c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B9192-BC85-48EA-A47A-22BF6CC094B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2f6d13a-2197-46a2-90f5-78af06d1a913"/>
    <ds:schemaRef ds:uri="http://schemas.microsoft.com/office/2006/documentManagement/types"/>
    <ds:schemaRef ds:uri="43738ec9-da07-4ef5-b265-bd27909004c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3D3064-7709-4907-9CD1-12376E93A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f6d13a-2197-46a2-90f5-78af06d1a913"/>
    <ds:schemaRef ds:uri="43738ec9-da07-4ef5-b265-bd27909004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7BC16C-2428-44CB-A0E3-BD8BC2F1EA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SINCLAIR OVERALL</vt:lpstr>
      <vt:lpstr>'SINCLAIR OVERALL'!Print_Area</vt:lpstr>
      <vt:lpstr>'SINCLAIR OVERALL'!Print_Titles</vt:lpstr>
    </vt:vector>
  </TitlesOfParts>
  <Company>Sinclair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Cutler, Jared</dc:creator>
  <cp:lastModifiedBy>Hogg, Alice</cp:lastModifiedBy>
  <cp:lastPrinted>2022-05-12T19:48:57Z</cp:lastPrinted>
  <dcterms:created xsi:type="dcterms:W3CDTF">2022-05-10T20:46:48Z</dcterms:created>
  <dcterms:modified xsi:type="dcterms:W3CDTF">2024-06-04T18:04:05Z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0x010100AA780598C860A644A84BFCE21C2C8870</vt:lpwstr>
  </property>
</Properties>
</file>